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firstSheet="1" activeTab="2"/>
  </bookViews>
  <sheets>
    <sheet name="PL1  (2)" sheetId="13" state="hidden" r:id="rId1"/>
    <sheet name="PL1 " sheetId="7" r:id="rId2"/>
    <sheet name="PL2" sheetId="8" r:id="rId3"/>
    <sheet name="PL3" sheetId="16" r:id="rId4"/>
  </sheets>
  <definedNames>
    <definedName name="_xlnm._FilterDatabase" localSheetId="1" hidden="1">'PL1 '!$B$7:$L$7</definedName>
    <definedName name="_xlnm._FilterDatabase" localSheetId="0" hidden="1">'PL1  (2)'!$A$10:$K$10</definedName>
    <definedName name="_xlnm._FilterDatabase" localSheetId="2" hidden="1">'PL2'!$A$7:$K$87</definedName>
    <definedName name="_xlnm.Print_Titles" localSheetId="1">'PL1 '!$5:$7</definedName>
    <definedName name="_xlnm.Print_Titles" localSheetId="0">'PL1  (2)'!$7:$10</definedName>
    <definedName name="_xlnm.Print_Titles" localSheetId="2">'PL2'!$6:$7</definedName>
    <definedName name="_xlnm.Print_Titles" localSheetId="3">'PL3'!$5:$5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10" i="7"/>
  <c r="A9" i="7"/>
  <c r="A317" i="16" l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261" i="16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D9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J83" i="7" l="1"/>
  <c r="H83" i="7"/>
  <c r="E82" i="13" l="1"/>
  <c r="E80" i="13"/>
  <c r="E79" i="13"/>
  <c r="E77" i="13"/>
  <c r="E76" i="13"/>
  <c r="E75" i="13"/>
  <c r="E74" i="13"/>
  <c r="E71" i="13"/>
  <c r="E68" i="13"/>
  <c r="E65" i="13"/>
  <c r="E63" i="13"/>
  <c r="B63" i="13"/>
  <c r="E62" i="13"/>
  <c r="B62" i="13"/>
  <c r="E61" i="13"/>
  <c r="B61" i="13"/>
  <c r="E52" i="13"/>
  <c r="E43" i="13"/>
  <c r="E42" i="13"/>
  <c r="E40" i="13"/>
  <c r="E39" i="13"/>
  <c r="E38" i="13"/>
  <c r="E37" i="13"/>
  <c r="E31" i="13"/>
  <c r="E28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</calcChain>
</file>

<file path=xl/sharedStrings.xml><?xml version="1.0" encoding="utf-8"?>
<sst xmlns="http://schemas.openxmlformats.org/spreadsheetml/2006/main" count="1307" uniqueCount="744">
  <si>
    <t>Ngoại trú:</t>
  </si>
  <si>
    <t>Trung tâm Y tế huyện Tuần Giáo</t>
  </si>
  <si>
    <t>Phòng khám Đa khoa Khu vực Huổi Lóng</t>
  </si>
  <si>
    <t>Phòng khám Đa khoa Khu vực Nà Sáy</t>
  </si>
  <si>
    <t>Phòng khám Đa khoa Khu vực Rạng Đông</t>
  </si>
  <si>
    <t>3 Phòng Khám Đa khoa khu vực</t>
  </si>
  <si>
    <t>19 trạm Y tế xã thị trấn</t>
  </si>
  <si>
    <t>Trạm Y tế xã Pú Xi</t>
  </si>
  <si>
    <t>Trạm Y tế xã Mường Mùn</t>
  </si>
  <si>
    <t>Trạm Y tế xã Mùn Chung</t>
  </si>
  <si>
    <t>Trạm Y tế xã Nà Tòng</t>
  </si>
  <si>
    <t>Trạm Y tế xã Pú Nhung</t>
  </si>
  <si>
    <t>Trạm Y tế xã Quài Nưa</t>
  </si>
  <si>
    <t>Trạm Y tế xã Quài Cang</t>
  </si>
  <si>
    <t>Trạm Y tế xã Thị Trấn</t>
  </si>
  <si>
    <t>Trạm Y tế xã Quài Tở</t>
  </si>
  <si>
    <t>Trạm Y tế xã Tênh Phông</t>
  </si>
  <si>
    <t>Trạm Y tế xã Tỏa Tình</t>
  </si>
  <si>
    <t>Trạm Y tế xã Chiềng Sinh</t>
  </si>
  <si>
    <t>Trạm Y tế xã Chiềng Đông</t>
  </si>
  <si>
    <t>Trạm Y tế xã  Nà Sáy</t>
  </si>
  <si>
    <t>Trạm Y tế xã Mường Khong</t>
  </si>
  <si>
    <t>Trạm Y tế xã Mường Thín</t>
  </si>
  <si>
    <t>Trạm Y tế xã Ta Ma</t>
  </si>
  <si>
    <t>Trạm Y tế xã Phình Sáng</t>
  </si>
  <si>
    <t>Trạm Y tế xã Rạng Đông</t>
  </si>
  <si>
    <t>Nội trú</t>
  </si>
  <si>
    <t>Khoa Nhi</t>
  </si>
  <si>
    <t>Khoa Nội Tổng hợp</t>
  </si>
  <si>
    <t>Khoa YHCT &amp;PHCN</t>
  </si>
  <si>
    <t>Khoa Cấp cứu Hồi sức tích cực và Chống độc</t>
  </si>
  <si>
    <t>Khoa Truyền Nhiễm</t>
  </si>
  <si>
    <t xml:space="preserve">Khoa Chuyên khoa </t>
  </si>
  <si>
    <t>Khoa Sản</t>
  </si>
  <si>
    <t>Khoa Ngoại</t>
  </si>
  <si>
    <t>Trạm Y tế xã Pú Xi ( ở tạm UBND xã)</t>
  </si>
  <si>
    <t>Trạm Y tế xã Chiềng Đông( ở tạm UBND xã)</t>
  </si>
  <si>
    <t xml:space="preserve">Trạm Y tế xã  Nà Sáy </t>
  </si>
  <si>
    <t>Trạm Y tế xã Mường Khong (ở tạm UBND xã)</t>
  </si>
  <si>
    <t>Phòng khám số 8 (OPC)</t>
  </si>
  <si>
    <t>Lường Thị Hoa</t>
  </si>
  <si>
    <t>Trần Thị Minh</t>
  </si>
  <si>
    <t xml:space="preserve">Trạm Y tế xã Rạng Đông </t>
  </si>
  <si>
    <t>Ngô Thị Thanh Thủy</t>
  </si>
  <si>
    <t xml:space="preserve">Nguyễn Thị Khánh Hường </t>
  </si>
  <si>
    <t>Cà Thị Xuân</t>
  </si>
  <si>
    <t>Quàng Thị Thoa</t>
  </si>
  <si>
    <t>Lường Thị Chung</t>
  </si>
  <si>
    <t>Quàng Thị Liên</t>
  </si>
  <si>
    <t>Hoàng Thị Lan</t>
  </si>
  <si>
    <t>Đoàn Vương Hùng</t>
  </si>
  <si>
    <t xml:space="preserve">Lò Văn Hải </t>
  </si>
  <si>
    <t>Vừ A Trừ</t>
  </si>
  <si>
    <t>Vũ Lê Hà</t>
  </si>
  <si>
    <t xml:space="preserve">Quàng Thị Kim </t>
  </si>
  <si>
    <t xml:space="preserve">Quàng Thị Hiên </t>
  </si>
  <si>
    <t>Vi Thị Liễu</t>
  </si>
  <si>
    <t>Vàng Thị Ly</t>
  </si>
  <si>
    <t>Lò Thị Xuân</t>
  </si>
  <si>
    <t>Lò Thị Xôm</t>
  </si>
  <si>
    <t>Lường Thị Trình</t>
  </si>
  <si>
    <t>Nguyễn Thị Hoa</t>
  </si>
  <si>
    <t>Lường Thị Vân</t>
  </si>
  <si>
    <t>Tòng Thị Trung</t>
  </si>
  <si>
    <t>Nguyễn Thị Hường</t>
  </si>
  <si>
    <t>Hà Thị Thanh Thuỷ</t>
  </si>
  <si>
    <t>Lò Văn Nghiến</t>
  </si>
  <si>
    <t xml:space="preserve">Đặng Thị Hà </t>
  </si>
  <si>
    <t xml:space="preserve">Lò Thị Xiên </t>
  </si>
  <si>
    <t>Tòng Văn Thanh</t>
  </si>
  <si>
    <t xml:space="preserve">Quàng Thị Thanh </t>
  </si>
  <si>
    <t xml:space="preserve">Vừ Thị Của </t>
  </si>
  <si>
    <t>Trần Tú Uyên</t>
  </si>
  <si>
    <t xml:space="preserve">Nguyễn Thị Hoàn </t>
  </si>
  <si>
    <t>Bạc Cầm Luyện</t>
  </si>
  <si>
    <t>Lò Thị Chiển</t>
  </si>
  <si>
    <t>Nguyễn Thị Kiểm</t>
  </si>
  <si>
    <t>Lò Thị Hoa</t>
  </si>
  <si>
    <t>Lường Thị Tuyết</t>
  </si>
  <si>
    <t>Quàng Thị Hằng</t>
  </si>
  <si>
    <t>Trần  Thị Lệ Quyên</t>
  </si>
  <si>
    <t>Phạm Thị Nguyệt</t>
  </si>
  <si>
    <t>Vừ A Phía</t>
  </si>
  <si>
    <t>Quàng Thị Kim</t>
  </si>
  <si>
    <t>Tòng Văn Kim</t>
  </si>
  <si>
    <t xml:space="preserve">Bùi Hồng Hà </t>
  </si>
  <si>
    <t>Nguyễn Văn Dân</t>
  </si>
  <si>
    <t>Lê Thị Bích Thảo</t>
  </si>
  <si>
    <t>Hờ A Dê</t>
  </si>
  <si>
    <t>Lò Văn Tài</t>
  </si>
  <si>
    <t>Vũ Thị Hương</t>
  </si>
  <si>
    <t>Nguyễn Minh Hà</t>
  </si>
  <si>
    <t>Nguyễn Triệu Sơn</t>
  </si>
  <si>
    <t>Là Văn Hùng</t>
  </si>
  <si>
    <t>Phạm Văn Thu</t>
  </si>
  <si>
    <t>Quàng Văn Tương</t>
  </si>
  <si>
    <t>Bạc Thị Loan</t>
  </si>
  <si>
    <t>Quàng Văn Tại</t>
  </si>
  <si>
    <t>Nguyễn Ngọc Thanh</t>
  </si>
  <si>
    <t>Lò Văn Xiên</t>
  </si>
  <si>
    <t>Trần Thị Hằng</t>
  </si>
  <si>
    <t>Hạng A Di</t>
  </si>
  <si>
    <t>Giàng Thị Chá</t>
  </si>
  <si>
    <t>Trịnh Đức Long</t>
  </si>
  <si>
    <t>Bùi Thị Hải</t>
  </si>
  <si>
    <t>Nguyễn Văn Ánh</t>
  </si>
  <si>
    <t>Khám chữa bệnh Nội khoa, không làm thủ thuật chuyên khoa</t>
  </si>
  <si>
    <t>Chuyên khoa phụ sản KHHGĐ</t>
  </si>
  <si>
    <t>CNĐD chuyên nghành phụ sản</t>
  </si>
  <si>
    <t>Theo quy định tại QĐ số 41/2005/QĐ - BNV ngày 22 tháng 4 năm 2005</t>
  </si>
  <si>
    <t>Theo quy định tại QĐ số 41/2005/QĐ - BNV ngày 22 tháng 4 năm 2005. Tư vấn về dinh dưỡng tiết chế</t>
  </si>
  <si>
    <t>Khám chữa bệnh chuyên nghành sản phụ khoa; Siêu âm tổng quát và soi cổ tử cung, lấy bệnh phẩm làm PAP SMEAR</t>
  </si>
  <si>
    <t>Chuyên khoa xét nghiệm, Nội soi thực quản, dạ dày, tá tràng</t>
  </si>
  <si>
    <t>Chuyên khoa chẩn đoán hình ảnh</t>
  </si>
  <si>
    <t>Chuyên khoa chẩn đoán hình ảnh, kỹ thuật chụp cắt lớp vi tính</t>
  </si>
  <si>
    <t xml:space="preserve">Chuyên khoa chẩn đoán hình ảnh, Theo quy định tại Thông tư liên tịch số: 26/2015/TTLT- BYT-BNV ngày 07/10/2015 </t>
  </si>
  <si>
    <t>Khám chữa bệnh nội khoa, không làm các thủ thuật chuyên khoa</t>
  </si>
  <si>
    <t xml:space="preserve">Khám, chữa bệnh đa khoa, Khám chữa bệnh chuyên khoa mắt </t>
  </si>
  <si>
    <t>Khám chữa bệnh  nội khoa, không làm các thủ thuật chuyên khoa, Chăm sóc và điều trị HIV/AIDS bằng thuốc ARV</t>
  </si>
  <si>
    <t>Khám, chữa bệnh chuyên khoa nhi</t>
  </si>
  <si>
    <t>Theo quy định tại Thông tư liên tịch số 26/2015/TTLT-BYT-BNV ngày 07/10/2015</t>
  </si>
  <si>
    <t>Khám, chữa bệnh chuyên ngành hồi sức cấp cứu; Thực hiện các kỹ thuật thận nhân tạo,Nội soi thực quản, dạ dày, tá tràng,Ghi và đọc điện tim cơ bản</t>
  </si>
  <si>
    <t xml:space="preserve">Khám, chữa bệnh hệ nội - nhi; Thực hiện các kỹ thuật thận nhân tạo </t>
  </si>
  <si>
    <t>Theo quy định tại QĐ số 41/2005/QĐ - BNV ngày 22 tháng 4 năm 2005,Kỹ thuật thận nhân tạo</t>
  </si>
  <si>
    <t>Chuyên khoa phụ sản KHHGĐ, Kỹ thuật thận nhân tạo</t>
  </si>
  <si>
    <t>Khám, chữa bệnh Nội khoa, điện tâm đồ</t>
  </si>
  <si>
    <t>Khám chữa bệnh đa khoa tại tuyến cơ sở</t>
  </si>
  <si>
    <t>Theo quy định tại Thông tư liên tịch số 26/2015/TTLT-BYT-BNV ngày 07/10/2016</t>
  </si>
  <si>
    <t>Theo quy định tại Thông tư liên tịch số 26/2015/TTLT-BYT-BNV ngày 07/10/2017</t>
  </si>
  <si>
    <t>Khám, chữa bệnh bằng y học cổ truyền; Thực hiện kỹ thuật tiêm nội khớp</t>
  </si>
  <si>
    <t>Theo quy định tại QĐ số 41/2005/QĐ - BNV ngày 22 tháng 4 năm 2005, vật lý trị liệu/phục hồi chức năng</t>
  </si>
  <si>
    <t>Theo quy định tại QĐ số 41/2005/QĐ - BNV ngày 22 tháng 4 năm 2005, Kỹ thuật vật lý trị liệu/PHCN</t>
  </si>
  <si>
    <t xml:space="preserve">Chuyên khoa gây mê hồi sức; Ghi và đọc những chuyển đạo cơ bản của  điện tim </t>
  </si>
  <si>
    <t xml:space="preserve">Khám, chữa bệnh ngoại khoa, Siêu âm tổng quát  </t>
  </si>
  <si>
    <t>Khám, chữa bệnh ngoại khoa</t>
  </si>
  <si>
    <t>Điều dưỡng gây mê hồi sức</t>
  </si>
  <si>
    <t>Theo quy định tại QĐ số 41/2005/QĐ - BNV ngày 22 tháng 4 năm 2005, Điều dưỡng chuyên ngành gây mê hồi sức</t>
  </si>
  <si>
    <t xml:space="preserve">Chuyên khoa phụ sản KHHGĐ, Siêu âm chẩn đoán trong sản phụ khoa </t>
  </si>
  <si>
    <t xml:space="preserve">Khám, chữa bệnh đa khoa tại tuyến y tế cơ sở, Siêu âm chẩn đoán trong sản khoa </t>
  </si>
  <si>
    <t>Theo quy định tại Thông tư số 12/2011/TT-BYT ngày 15/3/2011 của Bộ Y tế</t>
  </si>
  <si>
    <t>Khám, chữa bệnh Chuyên khoa TMH</t>
  </si>
  <si>
    <t>Khám chữa bệnh chuyên khoa Nhi</t>
  </si>
  <si>
    <t>Chuyên khoa Răng hàm mặt</t>
  </si>
  <si>
    <t>Theo quy định tại QĐ số 41/2005/QĐ - BNV ngày 22 tháng 4 năm 2006</t>
  </si>
  <si>
    <t>Khám bệnh, chữa bệnh chuyên khoa Răng hàm mặt</t>
  </si>
  <si>
    <t>Khám chữa bệnh bằng Y học cổ truyền, phục hồi chức năng</t>
  </si>
  <si>
    <t>Khám chữa bệnh đa khoa, phục hồi chức năng</t>
  </si>
  <si>
    <t>Theo quy định tại Thông tư liên tịch số: 26/2015/TTLT- BYT-BNV ngày 07/10/2015</t>
  </si>
  <si>
    <t xml:space="preserve">Khám chữa bệnh chuyên khoa mắt </t>
  </si>
  <si>
    <t>Khám chữa bệnh chuyên khoa nội và gây mê hồi sức</t>
  </si>
  <si>
    <t>Số lượng</t>
  </si>
  <si>
    <t>Phòng khám số 3 (RHM)</t>
  </si>
  <si>
    <t>Phòng khám số 2 (CK mắt )</t>
  </si>
  <si>
    <t>Phòng khám số 4  (BVSK)</t>
  </si>
  <si>
    <t>Phòng khám số 5 ( Đa khoa)</t>
  </si>
  <si>
    <t>Phòng khám số 6 (TMH)</t>
  </si>
  <si>
    <t>Phòng khám số 7 (Đa khoa)</t>
  </si>
  <si>
    <t xml:space="preserve">Phòng khám số 1 (Cấp Cứu) </t>
  </si>
  <si>
    <t>Máy phân tích điện giải sử dụng điện cực chọn lọc ion</t>
  </si>
  <si>
    <t>Máy phân tích sinh hóa bán tự động</t>
  </si>
  <si>
    <t>Máy phân tích nước tiểu 11 thông số</t>
  </si>
  <si>
    <t>Máy phân tích 18 thông số</t>
  </si>
  <si>
    <t>Máy đo tốc độ máu lắng tự động</t>
  </si>
  <si>
    <t>Bộ bóp bóng trẻ em</t>
  </si>
  <si>
    <t>Ambu mặt lạ ống nối cho trẻ sơ sinh</t>
  </si>
  <si>
    <t>Đèn hồng ngoại</t>
  </si>
  <si>
    <t>Bộ cắt khâu tầng sinh môn</t>
  </si>
  <si>
    <t>Bộ khám thai</t>
  </si>
  <si>
    <t>Máy soi cổ tử cung truyền hình kỹ thuật số</t>
  </si>
  <si>
    <t>Bộ dụng cụ phẫu thuật sản khoa</t>
  </si>
  <si>
    <t>Bộ giác hút sản khoa 2 van</t>
  </si>
  <si>
    <t>Bộ vantu (bộ giác hút sản khoa)</t>
  </si>
  <si>
    <t>Bộ dụng cụ đỡ đẻ</t>
  </si>
  <si>
    <t>Bộ khám phụ khoa</t>
  </si>
  <si>
    <t>Bộ thay băng</t>
  </si>
  <si>
    <t>Bộ bóp bóng sơ sinh</t>
  </si>
  <si>
    <t>Máy hút điện chạy liên tục, áp lực thấp</t>
  </si>
  <si>
    <t>Bộ soi bóng đồng tử khúc xạ</t>
  </si>
  <si>
    <t>Đèn khám mắt hình búa</t>
  </si>
  <si>
    <t>Bộ mắt kính thử thị lực kèm gọng</t>
  </si>
  <si>
    <t>Sinh hiển vi khám mắt</t>
  </si>
  <si>
    <t>Bộ dụng cụ tiểu phẫu</t>
  </si>
  <si>
    <t>Bàn mổ tiểu phẫu</t>
  </si>
  <si>
    <t>Máy sốc rung tim có tạo nhịp</t>
  </si>
  <si>
    <t>Máy phá rung tim (Máy sốc điện)</t>
  </si>
  <si>
    <t>Bộ bóp bóng người lớn</t>
  </si>
  <si>
    <t>Hệ thống ô xy trung tâm</t>
  </si>
  <si>
    <t>Đồng hồ đo áp lực dịch não tủy</t>
  </si>
  <si>
    <t>Bộ thông đái</t>
  </si>
  <si>
    <t>Bộ tiểu phẫu</t>
  </si>
  <si>
    <t>Máy nội soi TMH</t>
  </si>
  <si>
    <t>Bộ dụng cụ cắt Amidan</t>
  </si>
  <si>
    <t>Sinh hiển vi phẫu thuật nhãn khoa</t>
  </si>
  <si>
    <t>Máy đo chức năng hô hấp</t>
  </si>
  <si>
    <t>Máy điện não</t>
  </si>
  <si>
    <t>Hệ thống kéo giãn cột sống cổ, sống lưng</t>
  </si>
  <si>
    <t>Họ và tên</t>
  </si>
  <si>
    <t>Số chứng chỉ hành nghề</t>
  </si>
  <si>
    <t>000981/ĐB-CCHN</t>
  </si>
  <si>
    <t>0001031/ĐB-CCHN</t>
  </si>
  <si>
    <t>000261/ĐB-CCHN</t>
  </si>
  <si>
    <t>000870/ĐB-CCHN</t>
  </si>
  <si>
    <t>000874/ĐB - CCHN</t>
  </si>
  <si>
    <t>000986/ĐB - CCHN</t>
  </si>
  <si>
    <t>001019/ĐB - CCHN</t>
  </si>
  <si>
    <t>0001907/ĐB-CCHN</t>
  </si>
  <si>
    <t>0001224/ĐB - CCHN</t>
  </si>
  <si>
    <t>000053/ĐB - CCHN</t>
  </si>
  <si>
    <t>000056/ĐB - CCHN</t>
  </si>
  <si>
    <t>000964/ĐB - CCHN</t>
  </si>
  <si>
    <t>0001178/ĐB - CCHN</t>
  </si>
  <si>
    <t>0001150/ĐB - CCHN</t>
  </si>
  <si>
    <t>000967/ĐB - CCHN</t>
  </si>
  <si>
    <t>0001228/ĐB - CCHN</t>
  </si>
  <si>
    <t>000965/ĐB - CCHN</t>
  </si>
  <si>
    <t>000982/ĐB - CCHN</t>
  </si>
  <si>
    <t>000875/ĐB - CCHN</t>
  </si>
  <si>
    <t>002085/ĐB-CCHN</t>
  </si>
  <si>
    <t>0001030/ĐB - CCHN</t>
  </si>
  <si>
    <t>0001936/ĐB - CCHN</t>
  </si>
  <si>
    <t>0001036/ĐB - CCHN</t>
  </si>
  <si>
    <t>000040/ĐB - CCHN</t>
  </si>
  <si>
    <t>0001035/ĐB - CCHN</t>
  </si>
  <si>
    <t>0001271/ĐB - CCHN</t>
  </si>
  <si>
    <t>0001227/ĐB - CCHN</t>
  </si>
  <si>
    <t>000884/ĐB - CCHN</t>
  </si>
  <si>
    <t>000909/ĐB - CCHN</t>
  </si>
  <si>
    <t>000908/ĐB - CCHN</t>
  </si>
  <si>
    <t>000228/ĐB-CCHN</t>
  </si>
  <si>
    <t>001443/ĐB-CCHN</t>
  </si>
  <si>
    <t>001444/ĐB-CCHN</t>
  </si>
  <si>
    <t>0001225/ĐB - CCHN</t>
  </si>
  <si>
    <t>000905/ĐB - CCHN</t>
  </si>
  <si>
    <t>000885/ĐB - CCHN</t>
  </si>
  <si>
    <t>000060/ĐB - CCHN</t>
  </si>
  <si>
    <t>0001034/ĐB - CCHN</t>
  </si>
  <si>
    <t>000886/ĐB - CCHN</t>
  </si>
  <si>
    <t>000984/ĐB - CCHN</t>
  </si>
  <si>
    <t>000890/ĐB - CCHN</t>
  </si>
  <si>
    <t>000985/ĐB - CCHN</t>
  </si>
  <si>
    <t>000891/ĐB - CCHN</t>
  </si>
  <si>
    <t>000858/ĐB - CCHN</t>
  </si>
  <si>
    <t>000992/ĐB - CCHN</t>
  </si>
  <si>
    <t>Quàng Văn Lả</t>
  </si>
  <si>
    <t>000427/ĐB-CCHN</t>
  </si>
  <si>
    <t>000259/ĐB - CCHN</t>
  </si>
  <si>
    <t>0001153/ĐB - CCHN</t>
  </si>
  <si>
    <t>000893/ĐB - CCHN</t>
  </si>
  <si>
    <t>000894/ĐB - CCHN</t>
  </si>
  <si>
    <t>000991/ĐB - CCHN</t>
  </si>
  <si>
    <t>000977/ĐB - CCHN</t>
  </si>
  <si>
    <t>000902/ĐB - CCHN</t>
  </si>
  <si>
    <t>000900/ĐB - CCHN</t>
  </si>
  <si>
    <t>001040/ĐB-CCHN</t>
  </si>
  <si>
    <t>00059/ĐB - CCHN</t>
  </si>
  <si>
    <t>001331/ĐB-CCHN</t>
  </si>
  <si>
    <t>000876/ĐB - CCHN</t>
  </si>
  <si>
    <t>0001078/ĐB - CCHN</t>
  </si>
  <si>
    <t>000882/ĐB - CCHN</t>
  </si>
  <si>
    <t>002417/ĐB-CCHN</t>
  </si>
  <si>
    <t>002418/ĐB-CCHN</t>
  </si>
  <si>
    <t>002429/ĐB-CCHN</t>
  </si>
  <si>
    <t xml:space="preserve">Dương Văn Thịnh </t>
  </si>
  <si>
    <t>002439/ĐB-CCHN</t>
  </si>
  <si>
    <t>002432/ĐB-CCHN</t>
  </si>
  <si>
    <t>002435/ĐB-CCHN</t>
  </si>
  <si>
    <t xml:space="preserve">Lò Thị Tuyến </t>
  </si>
  <si>
    <t>001464/ĐB-CCHN</t>
  </si>
  <si>
    <t>002454/ĐB - CCHN</t>
  </si>
  <si>
    <t>Nguyễn Huy Hoàng</t>
  </si>
  <si>
    <t>002552/ĐB/CCHN</t>
  </si>
  <si>
    <t>Theo quy định tại Quyết định số: 41/2005/QĐ-BNV ngày 22 tháng 4 năm 2005</t>
  </si>
  <si>
    <t>000667/ĐB-CCHN</t>
  </si>
  <si>
    <t xml:space="preserve">Khoa xét nghiệm </t>
  </si>
  <si>
    <t>Khoa YHCT&amp;PHCN</t>
  </si>
  <si>
    <t>Phòng HCQT&amp;TCCB</t>
  </si>
  <si>
    <t>Quàng Thị Hiền</t>
  </si>
  <si>
    <t>THỐNG KÊ CƠ SỞ VẬT CHẤT, NHÂN LỰC TẠI CƠ SỞ KHÁM CHỮA BỆNH</t>
  </si>
  <si>
    <t>(Ban hành kèm theo Công văn số 5198/BHXH-CSYT ngày 23/12/2016 của BHXH Việt Nam)</t>
  </si>
  <si>
    <t>Khoa phòng</t>
  </si>
  <si>
    <t>Cơ sở vật chất</t>
  </si>
  <si>
    <t>Nhân lực</t>
  </si>
  <si>
    <t>Mã Cơ sở KCB</t>
  </si>
  <si>
    <t>Loại  KCB</t>
  </si>
  <si>
    <t>Số bàn khám (đối với ngoại trú) hoặc số giường (đối với nội trú) theo kế hoạch</t>
  </si>
  <si>
    <t>Số bàn khám (đối với ngoại trú) hoặc số giường (đối với nội trú) thực tế</t>
  </si>
  <si>
    <t>Tổng số</t>
  </si>
  <si>
    <t>Bác sỹ/Dược sỹ ĐH</t>
  </si>
  <si>
    <t>Y sỹ, y tá, KTV, dược sỹ TH hoặc dược tá,…</t>
  </si>
  <si>
    <t>Toàn thời gian</t>
  </si>
  <si>
    <t>Bán thời gian</t>
  </si>
  <si>
    <t>10</t>
  </si>
  <si>
    <t>Ngoại trú</t>
  </si>
  <si>
    <t>Phạm vi hành nghề</t>
  </si>
  <si>
    <t>Khoa Phụ Sản</t>
  </si>
  <si>
    <t>Phòng KHTH&amp;VTTBYT</t>
  </si>
  <si>
    <t>Khoa Truyền nhiễm</t>
  </si>
  <si>
    <t>Phòng Điều Dưỡng</t>
  </si>
  <si>
    <t>Khoa Xét nghiệm</t>
  </si>
  <si>
    <t>Khoa CĐHA-TDCN</t>
  </si>
  <si>
    <t>Khoa Ngoại tổng hợp</t>
  </si>
  <si>
    <t>Khoa Khám bệnh</t>
  </si>
  <si>
    <t>Khoa CC-HS-TC&amp;CĐ</t>
  </si>
  <si>
    <t xml:space="preserve">Khoa Khám Bệnh </t>
  </si>
  <si>
    <t>Khoa Nội tổng hợp</t>
  </si>
  <si>
    <t>Khoa Chuyên khoa</t>
  </si>
  <si>
    <t xml:space="preserve">Khoa Nhi </t>
  </si>
  <si>
    <t>Khám chữa bệnh đa khoa</t>
  </si>
  <si>
    <t>002664/ĐB - CCHN</t>
  </si>
  <si>
    <t>Tên thiết bị</t>
  </si>
  <si>
    <t>Nước sản xuất</t>
  </si>
  <si>
    <t>Phụ lục 1</t>
  </si>
  <si>
    <t>Khám chữa bệnh chuyên khoa nội, Chăm sóc và điều trị HIV/AIDS bằng thuốc ARV, điện tâm đồ, siêu âm ổ bụng tổng quát, thăm dò chức năng hô hấp</t>
  </si>
  <si>
    <t xml:space="preserve">Khám, chữa bệnh chuyên khoa nội tổng hợp, chuyên khoa định hướng chẩn đoán hình ảnh, chụp cắt lớp vi tính tổng quát các bệnh thường gặp </t>
  </si>
  <si>
    <t>Phòng khám số 9 (YHCT)</t>
  </si>
  <si>
    <t>Phòng khám số 10 (Sản )</t>
  </si>
  <si>
    <t>Bệnh viện</t>
  </si>
  <si>
    <t>Khoa Dược</t>
  </si>
  <si>
    <t>Phòng Khám Đa khoa khu vực</t>
  </si>
  <si>
    <t>Trạm Y tế xã thị trấn</t>
  </si>
  <si>
    <t>Lò Văn Chiên</t>
  </si>
  <si>
    <t>Vì Thị Kiêm</t>
  </si>
  <si>
    <t>Khám chữa bệnh chuyên khoa Nội</t>
  </si>
  <si>
    <t>001471/ĐB-CCHN</t>
  </si>
  <si>
    <t>STT</t>
  </si>
  <si>
    <t>Ghi chú</t>
  </si>
  <si>
    <t>Việt Nam</t>
  </si>
  <si>
    <t>Philippin</t>
  </si>
  <si>
    <t>Hệ thống xử lý nước RO</t>
  </si>
  <si>
    <t>Liên doanh</t>
  </si>
  <si>
    <t>Pháp</t>
  </si>
  <si>
    <t>Hệ thống X-quang kỹ thuật số</t>
  </si>
  <si>
    <t>Nhật Bản</t>
  </si>
  <si>
    <t>Mỹ</t>
  </si>
  <si>
    <t>Pipettes các loại</t>
  </si>
  <si>
    <t>Đức</t>
  </si>
  <si>
    <t>Máy giúp thở ASEL-0071(khu gây mê)</t>
  </si>
  <si>
    <t>Tủ hot vô trùng</t>
  </si>
  <si>
    <t>Trung Quốc</t>
  </si>
  <si>
    <t>Anh</t>
  </si>
  <si>
    <t>Hệ thống thiết bị rửa tay cho phẫu thuật viên 2 người (khu gây mê)</t>
  </si>
  <si>
    <t>Giường cấp cứu đệm chống loét (Gồm: Giường+Đệm)</t>
  </si>
  <si>
    <t>Hàn Quốc</t>
  </si>
  <si>
    <t>Máy sóng ngắn điều trị kiểu SW-201</t>
  </si>
  <si>
    <t>Máy X-Quang Shimazu</t>
  </si>
  <si>
    <t>Bồn tắm trẻ sơ sinh tự động BIS 4-2</t>
  </si>
  <si>
    <t xml:space="preserve">Việt Nam </t>
  </si>
  <si>
    <t>Lồng ấp trẻ sơ sinh</t>
  </si>
  <si>
    <t>Máy gây mê kèm thở + Máy nén khí (khu gây mê)</t>
  </si>
  <si>
    <t>Ý</t>
  </si>
  <si>
    <t>Máy đo nhãn áp L5110</t>
  </si>
  <si>
    <t>Bộ dụng cụ mổ quặm, mộng mắt</t>
  </si>
  <si>
    <t>Pakistan</t>
  </si>
  <si>
    <t>Nhật</t>
  </si>
  <si>
    <t>Máy tạo oxy/Ultra Controlo</t>
  </si>
  <si>
    <t>EU</t>
  </si>
  <si>
    <t>Đèn soi đáy mắt</t>
  </si>
  <si>
    <t>Tủ nuôi cấy vô trùng SWCH2FD</t>
  </si>
  <si>
    <t>Trung quốc</t>
  </si>
  <si>
    <t>Ấn Độ</t>
  </si>
  <si>
    <t>Máy hút dịch</t>
  </si>
  <si>
    <t>Giường sưởi ấm cho trẻ Liefthem200Hein Lowenstein Đức</t>
  </si>
  <si>
    <t>Bộ dụng cụ phẫu thuật chấn thương, chỉnh hình xương đùi (khu gây mê)</t>
  </si>
  <si>
    <t>Máy làm ấm dich truyền( Cấu hình gồm: Máy làm ấm dịch truyền kèm phụ kiện tiêu chuẩn : 1 chiếc)</t>
  </si>
  <si>
    <t>Đài Loan</t>
  </si>
  <si>
    <t>Bộ phẫu thuật bàn tay</t>
  </si>
  <si>
    <t>Bộ dụng cụ đại phẫu (kho)</t>
  </si>
  <si>
    <t>Máy in phim khô và các phụ kiện đi kèm</t>
  </si>
  <si>
    <t>Bộ phẫu thuật đục thủy tinh thể và glocom</t>
  </si>
  <si>
    <t>Máy li tâm đa năng (Máy chính và phụ kiện)</t>
  </si>
  <si>
    <t>Hệ thống máy giặt, vắt, sấy</t>
  </si>
  <si>
    <t>Máy sấy tay</t>
  </si>
  <si>
    <t>Dàn Elisa-Stat Fax 3200</t>
  </si>
  <si>
    <t>Hệ thống gọi y tá</t>
  </si>
  <si>
    <t>Bộ kính thử thị lực kiểu TL-35M gọng thử kiểu TF-3</t>
  </si>
  <si>
    <t>Tủ an toàn sinh học cấp II</t>
  </si>
  <si>
    <t>Máy khí dung</t>
  </si>
  <si>
    <t>Bộ mở khí quản 4 lưỡi (kho)</t>
  </si>
  <si>
    <t>Đèn chiếu vàng da</t>
  </si>
  <si>
    <t>Bộ dụng cụ phẫu thuật chấn thương nội tủy (khu gây mê)</t>
  </si>
  <si>
    <t>Máy phân tích sinh hóa tự động - BS300</t>
  </si>
  <si>
    <t>Máy đo thị lực NP-3S</t>
  </si>
  <si>
    <t>Bộ dụng cụ phẫu thuật chấn thương ổ bụng (khu gây mê)</t>
  </si>
  <si>
    <t>Bộ nội soi ổ bụng: dạ dày, tá tràng, đại tràng(màn hình, máy in màu, máy hút, giá để máy nội soi, 2 dây nội soi)</t>
  </si>
  <si>
    <t>Máy thở đo nồng độ bão hòa ô xy trong máu, kiểu Argus OMX Plus (máy chính kèm đầu dò)(khu gây mê)</t>
  </si>
  <si>
    <t>Áo</t>
  </si>
  <si>
    <t>Bể rửa siêu âm</t>
  </si>
  <si>
    <t>Máy đo ô xy bão hòa cho trẻ sơ sinh PLUSE OX7500SPO Mỹ</t>
  </si>
  <si>
    <t>Tủ lạnh trữ máu</t>
  </si>
  <si>
    <t>Bồn ngâm rửa dụng cụ</t>
  </si>
  <si>
    <t>Máy phân tích huyết học tự động H18 Light</t>
  </si>
  <si>
    <t>Máy X-quang răng di động</t>
  </si>
  <si>
    <t>Máy chụp SHIMADZU di động</t>
  </si>
  <si>
    <t>Bộ xét nghiệm đờm tìm vi khuẩn lao</t>
  </si>
  <si>
    <t>Máy xét nghiệm huyết học 26 thông số, 5 thành phần bạch cầu được đo bằng laser</t>
  </si>
  <si>
    <t>Tây Ban nha</t>
  </si>
  <si>
    <t>Bộ dụng cụ phẫu thuật chấn thương, chỉnh hình xương tay (khu gây mê)_</t>
  </si>
  <si>
    <t xml:space="preserve">Máy lấy cao răng siêu âm </t>
  </si>
  <si>
    <t>Bộ dụng cụ lấy sỏi mật (kho)</t>
  </si>
  <si>
    <t>Máy bão hòa ô xy cầm tay (kho)</t>
  </si>
  <si>
    <t>Bộ dụng cụ trung phẫu(kho)</t>
  </si>
  <si>
    <t>Dao mổ điện 300W HF (khu gây mê)</t>
  </si>
  <si>
    <t>Máy phân tích nước tiểu 10 thông số</t>
  </si>
  <si>
    <t>Máy nén khí (1 Máy sấy khô khí, 1 bộ lọc thứ cấp, 1 bộ lọc sơ cấp, 1 bộ lọc thứ cấp khử khuẩn, 1 bình chứa khí oxy 500l inox 304, 1 bình chứa khí nén 500l thép)</t>
  </si>
  <si>
    <t>Máy đo loãng xương</t>
  </si>
  <si>
    <t>Đèn mổ treo trần 1 chóa kèm phụ kiện tiêu chuẩn - U611305602 (khu gây mê)</t>
  </si>
  <si>
    <t>Tủ môi trường SPX-250I-CH-2FD</t>
  </si>
  <si>
    <t>Máy phân tích đông máu CL analyzer 01124</t>
  </si>
  <si>
    <t>Đèn mổ di động kèm phụ kiện tiêu chuẩn (khu gây mê)</t>
  </si>
  <si>
    <t>Máy rửa khay Elisa</t>
  </si>
  <si>
    <t>Máy laser điều trị, kiểu AL 170</t>
  </si>
  <si>
    <t>Australia</t>
  </si>
  <si>
    <t>Máy cắt đốt cao tần &gt;300W (khu gây mê)</t>
  </si>
  <si>
    <t>Bộ dụng cụ phẫu thuật chấn thương chỉnh hình</t>
  </si>
  <si>
    <t>Bàn kéo nắn xương + khung bune</t>
  </si>
  <si>
    <t>Máy truyền dịch</t>
  </si>
  <si>
    <t>Máy điều trị điện từ trường điện tĩnh kiểu HIVAMAT</t>
  </si>
  <si>
    <t>Phsyiomed</t>
  </si>
  <si>
    <t>Máy phân tích đông máu tự động hoàn toàn</t>
  </si>
  <si>
    <t>Hệ thống ghế khám và điều trị răng hàm mặt</t>
  </si>
  <si>
    <t>Máy đo khúc xạ tự động L7040</t>
  </si>
  <si>
    <t>Ghế khám tai mũi họng SN 601</t>
  </si>
  <si>
    <t xml:space="preserve">Máy đóng túi thuốc đông y </t>
  </si>
  <si>
    <t>Máy hút đàm xách tay -m Askir 20</t>
  </si>
  <si>
    <t>Kohden</t>
  </si>
  <si>
    <t>Bóng giúp thở người lớn+mask+túi khí+dây nối oxy</t>
  </si>
  <si>
    <t>Bóng giúp thở trẻ em+mask+túi khí+dây nối oxy</t>
  </si>
  <si>
    <t>Bộ nồi inox SUS 304-dung tích 50l</t>
  </si>
  <si>
    <t>Áo chì</t>
  </si>
  <si>
    <t>Bàn đẻ</t>
  </si>
  <si>
    <t>Bàn để dụng cụ</t>
  </si>
  <si>
    <t>Bàn để dụng cụ mổ Inox</t>
  </si>
  <si>
    <t>Bàn khám phụ khoa</t>
  </si>
  <si>
    <t>Bàn tập đứng thẳng trẻ bại não</t>
  </si>
  <si>
    <t>Bộ chọc dò tủy sống</t>
  </si>
  <si>
    <t>Bộ dị vật khí quản</t>
  </si>
  <si>
    <t>Bộ đo nhãn áp Maclakop/ Maklakov</t>
  </si>
  <si>
    <t>Bộ dụng cụ đặt nội khí quản(WB)</t>
  </si>
  <si>
    <t>Bộ dụng cụ răng(các loại)</t>
  </si>
  <si>
    <t>`Pakistan</t>
  </si>
  <si>
    <t>Bộ dụng cụ XN</t>
  </si>
  <si>
    <t>Bộ foocsep</t>
  </si>
  <si>
    <t>Thụy điển</t>
  </si>
  <si>
    <t>Vệt Nam</t>
  </si>
  <si>
    <t>Bộ nạo hút thai 2 van</t>
  </si>
  <si>
    <t>Bộ rút đinh</t>
  </si>
  <si>
    <t>Cân sơ sinh</t>
  </si>
  <si>
    <t>Cáng đẩy</t>
  </si>
  <si>
    <t>Cáng tay</t>
  </si>
  <si>
    <t>Cưa xương</t>
  </si>
  <si>
    <t>Dao cắt đoạn</t>
  </si>
  <si>
    <t>Đặt nội khí quản</t>
  </si>
  <si>
    <t>Đèn bàn khám bệnh</t>
  </si>
  <si>
    <t>Đèn cự tím (tử ngoại)</t>
  </si>
  <si>
    <t>Đèn gù</t>
  </si>
  <si>
    <t>Đèn khám phụ khoa</t>
  </si>
  <si>
    <t>Đèn sưởi</t>
  </si>
  <si>
    <t>Đèn tiểu phẫu</t>
  </si>
  <si>
    <t>Đồng hồ báo chuông sử dụng trong phòng xét nghiệm(FHI)</t>
  </si>
  <si>
    <t>Đồng hồ điện tử</t>
  </si>
  <si>
    <t>Dụng cụ tập cổ tay</t>
  </si>
  <si>
    <t>Ghế ngồi bại não các loại</t>
  </si>
  <si>
    <t>Ghế tập chân tay</t>
  </si>
  <si>
    <t>Giường bệnh nhân giát Inox</t>
  </si>
  <si>
    <t>Hệ thống bình ô xy, bộ làm ấm, áp kế, dây kết nối cho trẻ</t>
  </si>
  <si>
    <t>Hộp chống sốc nhôm 10*25cm</t>
  </si>
  <si>
    <t>Hộp hấp dụng cụ có nắp</t>
  </si>
  <si>
    <t>Khoan quay tay</t>
  </si>
  <si>
    <t>Khung quay tập vai gắn tường</t>
  </si>
  <si>
    <t>Lò sấy mini (Lò vi sóng)</t>
  </si>
  <si>
    <t>Lò sưởi điện</t>
  </si>
  <si>
    <t>Lưới chống mờ 18*24, 24*30,30*40</t>
  </si>
  <si>
    <t>Lưới lọc tia (siêu nhạy): 30x40; 24x30; 18x24</t>
  </si>
  <si>
    <t>Máy châm cứu</t>
  </si>
  <si>
    <t>Máy chạy điện phẫu thuật</t>
  </si>
  <si>
    <t>Máy Doppler tim thai bỏ túi</t>
  </si>
  <si>
    <t>Máy hút ẩm</t>
  </si>
  <si>
    <t>Máy XN coring</t>
  </si>
  <si>
    <t>Mở khí quản</t>
  </si>
  <si>
    <t>Nạng nách</t>
  </si>
  <si>
    <t>Ròng rọc kéo tập vai</t>
  </si>
  <si>
    <t>Thanh song song</t>
  </si>
  <si>
    <t>Tủ bảo quản vacxin Media 80lit</t>
  </si>
  <si>
    <t>Vòi rửa mắt khẩn cấp (FHI)</t>
  </si>
  <si>
    <t>Xe đạp cải tiến có lực kháng</t>
  </si>
  <si>
    <t>Xe đẩy bệnh nhân</t>
  </si>
  <si>
    <t>Xe đẩy bình ô xy (khu gây mê)</t>
  </si>
  <si>
    <t>Ambu thổi ngạt</t>
  </si>
  <si>
    <t>Dao chọc</t>
  </si>
  <si>
    <t>Ghế xoay inox</t>
  </si>
  <si>
    <t>Hệ thống báo động (còi báo+công tắc)</t>
  </si>
  <si>
    <t>Bộ khám ngũ quan + Đèn treo trán</t>
  </si>
  <si>
    <t>Ghế răng đơn giản</t>
  </si>
  <si>
    <t>Máy phát điện</t>
  </si>
  <si>
    <t xml:space="preserve"> Bộ rửa dạ dầy trẻ em</t>
  </si>
  <si>
    <t>Bàn làm rốn</t>
  </si>
  <si>
    <t>Bảng chữ thử thị lực</t>
  </si>
  <si>
    <t>Bảng thị lực nhựa (điện)</t>
  </si>
  <si>
    <t>Bộ châm cứu các loại</t>
  </si>
  <si>
    <t>Bộ đặt DCTC ( kẹp sát khuẩn2 , Van âm đạo 1, , kẹp CTC 1, kẹp thẳng1, kéo 1,thước đo TC 1, hộp inox 20*40cm)</t>
  </si>
  <si>
    <t>Bộ đỡ đẻ (  Phẫu tích 1, Panh thẳng có mấu 3, kéo thẳng 2, kìm kẹp kim 1, hộp inox 15*25cm)</t>
  </si>
  <si>
    <t>Bộ dụng cụ chế thuốc đông y</t>
  </si>
  <si>
    <t>Bộ dụng cụ hàn sâu răng ngà đơn giản</t>
  </si>
  <si>
    <t>Bộ dụng cụ hút thai 1 van + ống hút số 4, 5, 6</t>
  </si>
  <si>
    <t>Bộ dụng cụ khám và điều trị chung(gồm 18 chi tiết)</t>
  </si>
  <si>
    <t>Bộ dụng cụ rửa dạ dày</t>
  </si>
  <si>
    <t>Bộ hồi sức sơ sinh</t>
  </si>
  <si>
    <t>Bộ hút thai chân không ( Bơm hút thai 1van  1, ống hút các số, van âm đạo 1, kẹp CTC 1, Panh sát khuẩn 2, hộp inox 20*40cm)</t>
  </si>
  <si>
    <t>Bộ khám răng trẻ em ( kẹp hình khuỷu 1, cán gương+ mặt gương 1, Kìm nhổ răng 1, khay quả đậu 1, kìm nhổ răng người lớn 2,hộp inox 20*35cm)</t>
  </si>
  <si>
    <t>Bộ khám và đ.trị răng:2kìm nhổ răng người lớn;7kìm nhổ răngTE;5bẩy răng thẳng;5bẩy răng cong;2bộ lấy cao răng bằng tay(mỗi bộ3),2bộDC hàn sâu răng ngà đ.giản(mỗi bộ2);3bộ khám khay quả đậu gương gắp(3kẹp hình khỉu,3khám chân,3khay quả đậu,3cán+mặt gương)</t>
  </si>
  <si>
    <t>Bộ kiểm tra CTC ( Van âm đạo 2, kẹp phẫu tích 1, Kẹp dài sát khuẩn 2, Kẹp hình tim 2, kìm cầm kim 1,  hộp inox 20*40cm)</t>
  </si>
  <si>
    <t>Bộ kim châm cứu</t>
  </si>
  <si>
    <t>Bộ lấy cao răng bằng tay bằng thép không gỉ</t>
  </si>
  <si>
    <t>Bộ rửa dạ dày hệ thống kín</t>
  </si>
  <si>
    <t>Bóng hút nhớt mũi trẻ sơ sinh + ống hút nhớt</t>
  </si>
  <si>
    <t>Các bộ nẹp chân tay</t>
  </si>
  <si>
    <t>Cân 120 kg  có thước đo</t>
  </si>
  <si>
    <t>Dụng cụ hút đờm nhớt sơ sinh ( bóng cao su) TNTG</t>
  </si>
  <si>
    <t>Dụng cụ sơ chế thuốc đông y</t>
  </si>
  <si>
    <t>Máy theo dõi tim thai</t>
  </si>
  <si>
    <t>Phương tiện thử huyết sắc tố (Hematocrits) TNTG</t>
  </si>
  <si>
    <t>Máy xét nghiệm nước tiểu</t>
  </si>
  <si>
    <t>Máy siêu âm</t>
  </si>
  <si>
    <t>Thùng đun Parapin (30kg/lần)</t>
  </si>
  <si>
    <t>MIR - Ý</t>
  </si>
  <si>
    <t>Máy đo nồng độ cồn AL9010</t>
  </si>
  <si>
    <t xml:space="preserve">Hệ thống chụp cắt lớp vi tính 04 lát cắt/ vòng quay và phụ kiện  </t>
  </si>
  <si>
    <t>Máy xét nghiệm huyết học 20</t>
  </si>
  <si>
    <t>Máy xét nghiệm miễn dịch tự động</t>
  </si>
  <si>
    <t>Máy rửa dạ dầy tự động</t>
  </si>
  <si>
    <t>Máy X-  Quang cao tần 300mA</t>
  </si>
  <si>
    <t>Philippines</t>
  </si>
  <si>
    <r>
      <t>Diện tích (m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)</t>
    </r>
  </si>
  <si>
    <t>Bình phun hóa chất HC-MR8</t>
  </si>
  <si>
    <t>Dụng cụ lấy mẫu bệnh phẩm (Kéo, Hộp inox)</t>
  </si>
  <si>
    <t>Thùng Rumine</t>
  </si>
  <si>
    <t>Tủ làm đá</t>
  </si>
  <si>
    <t>Giá truyền huyết thanh</t>
  </si>
  <si>
    <t>Khay inox 30*40 cm</t>
  </si>
  <si>
    <t>Ống nghe</t>
  </si>
  <si>
    <t>Tủ đầu giường Inox</t>
  </si>
  <si>
    <t>Bốc thụt inoc</t>
  </si>
  <si>
    <t>Giá treo phim inox</t>
  </si>
  <si>
    <t>Kẹp phim XQ 18*24, 24*30, 30*40</t>
  </si>
  <si>
    <t>Khay quả đậu các loại, bát inox phi 16</t>
  </si>
  <si>
    <t>Panh các loại</t>
  </si>
  <si>
    <t>Thùng rửa phim XQ inox</t>
  </si>
  <si>
    <t>Ba ra bớp</t>
  </si>
  <si>
    <t>Búa</t>
  </si>
  <si>
    <t>Cán dao</t>
  </si>
  <si>
    <t>Cô véc nạo xương</t>
  </si>
  <si>
    <t>Cô véc nạo xương có lỗ</t>
  </si>
  <si>
    <t>Gắp vòng</t>
  </si>
  <si>
    <t>Giá gỗ để chăn màn 3 tầng</t>
  </si>
  <si>
    <t>kéo cắt to, nhỏ các loại</t>
  </si>
  <si>
    <t>Kẹp á xăng</t>
  </si>
  <si>
    <t>Kẹp cổ tử cung</t>
  </si>
  <si>
    <t>Kẹp giữ đánh dấu vải</t>
  </si>
  <si>
    <t>Kẹp răng chuột</t>
  </si>
  <si>
    <t>Kẹp ruột cong</t>
  </si>
  <si>
    <t>Kẹp ruột thẳng</t>
  </si>
  <si>
    <t>Kìm cắt đinh các loại</t>
  </si>
  <si>
    <t>Kìm kẹp kim</t>
  </si>
  <si>
    <t>Kìm khủy</t>
  </si>
  <si>
    <t>Kìm mở mũi</t>
  </si>
  <si>
    <t>Loa soi tai</t>
  </si>
  <si>
    <t>Mỏ vịt</t>
  </si>
  <si>
    <t>Móc luồn chỉ thép</t>
  </si>
  <si>
    <t>Móc vòng</t>
  </si>
  <si>
    <t>Nóc xương</t>
  </si>
  <si>
    <t>Nong tử cung các số</t>
  </si>
  <si>
    <t>Phẫu tích các loại</t>
  </si>
  <si>
    <t>Que thăm dò xương đùi</t>
  </si>
  <si>
    <t>Rũa xương</t>
  </si>
  <si>
    <t>Thìa nạo đặc</t>
  </si>
  <si>
    <t>Thông đái nam + nữ</t>
  </si>
  <si>
    <t>Thước đo tử cung</t>
  </si>
  <si>
    <t>Trocal</t>
  </si>
  <si>
    <t>Van âm đạo</t>
  </si>
  <si>
    <t>Van đè ruột</t>
  </si>
  <si>
    <t>Van giữ ổ bụng</t>
  </si>
  <si>
    <t>Van móc nhọn</t>
  </si>
  <si>
    <t>Van vệ</t>
  </si>
  <si>
    <t>Ca inox 500ml</t>
  </si>
  <si>
    <t>Giá đựng ống XN inox</t>
  </si>
  <si>
    <t>Giá để thuốc ( 1.8m*1m*0.2m)</t>
  </si>
  <si>
    <t>Giá đựng lam Inox</t>
  </si>
  <si>
    <t>giá nhuộn lam Inox</t>
  </si>
  <si>
    <t>Máy thử đường huyết cá nhân</t>
  </si>
  <si>
    <t>Thước đo khung chậu</t>
  </si>
  <si>
    <t>Huyết áp + ống nghe</t>
  </si>
  <si>
    <t>Chậu men</t>
  </si>
  <si>
    <t>Giá để ống nghiệm gỗ, inox</t>
  </si>
  <si>
    <t>Khoan xương pin sạc( Hãng sx: Hitachi- nhật bản)</t>
  </si>
  <si>
    <t>Gương soi dài gỗ</t>
  </si>
  <si>
    <t>Bộ cắt đốt tử cung</t>
  </si>
  <si>
    <t>Gông ô xy + cờ lê</t>
  </si>
  <si>
    <t>Kẹp DC hấp sấy</t>
  </si>
  <si>
    <t>Khay chia thuốc</t>
  </si>
  <si>
    <t>Chậu inox 6 lít</t>
  </si>
  <si>
    <t>Máy hủy kim tiêm HBT 09-01</t>
  </si>
  <si>
    <t>Giá huyết trầm</t>
  </si>
  <si>
    <t>Giá treo Pipet (FHI)</t>
  </si>
  <si>
    <t>Kẹp phẫu tích</t>
  </si>
  <si>
    <t>Ống cắm panh</t>
  </si>
  <si>
    <t>Bao cát tập, trục lăn, bục tập các loại(trục lăn 12x50 1,15x60 1,20x80 1;bục tam giác 60x50x20 1,30x30x10 1; túi cát đôi loại 0,5kg 1, 1kg 1, 1,5kg 1,2kg 1, 3kg 1, đơn loại 0,5kg 1, 1kg 1, 1,5kg 1)</t>
  </si>
  <si>
    <t>Dao cắt thuốc nam</t>
  </si>
  <si>
    <t>Đo huyết áp, đồng hồ, ống nghe</t>
  </si>
  <si>
    <t>Giá để thuốc đông Y</t>
  </si>
  <si>
    <t>Giàn treo đa năng (từ thiện)</t>
  </si>
  <si>
    <t>Máy điều trị điện xung trung tần Đông Á (Model: XYZPIB xuất sứ: Xianggu China)</t>
  </si>
  <si>
    <t>Máy sóng ngắn</t>
  </si>
  <si>
    <t>Ống đựng kim châm cứu - Việt Nam</t>
  </si>
  <si>
    <t>Trụ inox</t>
  </si>
  <si>
    <t>Xe lăn</t>
  </si>
  <si>
    <t>Đè lưỡi</t>
  </si>
  <si>
    <t>Đè mi</t>
  </si>
  <si>
    <t>Kẹp hột</t>
  </si>
  <si>
    <t>Móc lác</t>
  </si>
  <si>
    <t>Sapatuyn</t>
  </si>
  <si>
    <t>Thìa nạo chắp</t>
  </si>
  <si>
    <t>Học hàm, học vị, chuyên khoa, nội trú</t>
  </si>
  <si>
    <t>Ngành, chuyên ngành đã được đào tạo</t>
  </si>
  <si>
    <t>Số năm kinh nghiệm KCB</t>
  </si>
  <si>
    <t>Môn học/ học phần/ tín chỉ</t>
  </si>
  <si>
    <t>Nội dung môn học</t>
  </si>
  <si>
    <t>Tên Khoa/đơn vị đạt yêu cầu thực hành</t>
  </si>
  <si>
    <t>Số giường/ghế răng đạt yêu cầu thực hành</t>
  </si>
  <si>
    <t>Phụ lục 2:</t>
  </si>
  <si>
    <t>BSCKI</t>
  </si>
  <si>
    <t>Chuyên khoa Nội</t>
  </si>
  <si>
    <t>Chuyên khoa Sản</t>
  </si>
  <si>
    <t>CKI YTCC</t>
  </si>
  <si>
    <t>Chuyên khoa Ngoại</t>
  </si>
  <si>
    <t>Y tế công cộng</t>
  </si>
  <si>
    <t>Chuyên khoa CĐHA</t>
  </si>
  <si>
    <t>Chuyên ngành Mô phôi</t>
  </si>
  <si>
    <t>CN điều dưỡng</t>
  </si>
  <si>
    <t>Điều dưỡng</t>
  </si>
  <si>
    <t>Bác sĩ đa khoa</t>
  </si>
  <si>
    <t>Bác sĩ</t>
  </si>
  <si>
    <t>CN điều dưỡng CĐ</t>
  </si>
  <si>
    <t>Chuyên khoa Huyết học</t>
  </si>
  <si>
    <t>Xét nghiệm</t>
  </si>
  <si>
    <t>KTV ĐH</t>
  </si>
  <si>
    <t>BS ĐHCK</t>
  </si>
  <si>
    <t>Chuyên khoa Mắt</t>
  </si>
  <si>
    <t>Chuyên khoa Hồi sức cấp cứu</t>
  </si>
  <si>
    <t>CN NHS</t>
  </si>
  <si>
    <t>Nữ hộ sinh</t>
  </si>
  <si>
    <t>Nguyễn Thị Thu Hiền</t>
  </si>
  <si>
    <t>Nguyễn Văn Mạnh</t>
  </si>
  <si>
    <t>Lò Văn Huỳnh</t>
  </si>
  <si>
    <t>Chuyên khoa Nhi</t>
  </si>
  <si>
    <t>Chuyên khoa YHCT</t>
  </si>
  <si>
    <t>Chuyên khoa YHCT&amp;PHCN</t>
  </si>
  <si>
    <t>Chuyên khoa PHCN</t>
  </si>
  <si>
    <t>Chuyên khoa Gây mê hồi sức</t>
  </si>
  <si>
    <t>Chuyên khoa Truyền Nhiễm</t>
  </si>
  <si>
    <t>Chuyên khoa TMH</t>
  </si>
  <si>
    <t>Chuyên khoa Da liễu</t>
  </si>
  <si>
    <t>Khoa KSNK</t>
  </si>
  <si>
    <t>Điều dưỡng CĐ</t>
  </si>
  <si>
    <t>Điều dưỡng ĐH</t>
  </si>
  <si>
    <t xml:space="preserve">CN điều dưỡng </t>
  </si>
  <si>
    <t>Khám, chữa bệnh chuyên khoa truyền nhiễm</t>
  </si>
  <si>
    <t>002718/ĐB-CCHN</t>
  </si>
  <si>
    <t>TẠI KHOA/ĐƠN VỊ, SỐ LƯỢNG GIƯỜNG/GHẾ RĂNG ĐÁP ỨNG YÊU CẦU GIẢNG DẠY THỰC HÀNH</t>
  </si>
  <si>
    <t>002778/ĐB-CCHN</t>
  </si>
  <si>
    <t>Theo quy định tại thông tư liên tịch số 26/2015/QĐ - BNV ngày 07 tháng 10 năm 2015</t>
  </si>
  <si>
    <t>Khám, chữa bệnh đa khoa, Nội soi chẩn đoán bệnh đường tiêu hóa</t>
  </si>
  <si>
    <t>THÔNG TIN CHUNG VỀ ĐÀO TẠO THỰC HÀNH TẠI CƠ SỞ KHÁM, CHỮA BỆNH</t>
  </si>
  <si>
    <t>Mã đào tạo</t>
  </si>
  <si>
    <t>Trình độ</t>
  </si>
  <si>
    <t>Ngành/chuyên ngành</t>
  </si>
  <si>
    <t>Môn học/học phần/Tín chỉ</t>
  </si>
  <si>
    <t>Nội dung</t>
  </si>
  <si>
    <t>Tên khoa/đơn vị thực hành</t>
  </si>
  <si>
    <t>Số lượng NGD đạt yêu cầu ở khoa/đơn vị</t>
  </si>
  <si>
    <t>Số lượng người học TH tối đa theo NGD</t>
  </si>
  <si>
    <t>Số giường/ghế răng tại khoa đạt yêu cầu TH</t>
  </si>
  <si>
    <t>Số lượng người học Th tối đa theo giường/ghế răng</t>
  </si>
  <si>
    <t>Số lượng đang học</t>
  </si>
  <si>
    <t>Số lượng có thể nhân thêm</t>
  </si>
  <si>
    <t>( Tại 1 thời điểm)</t>
  </si>
  <si>
    <t>11</t>
  </si>
  <si>
    <t>12</t>
  </si>
  <si>
    <t>Trung cấp</t>
  </si>
  <si>
    <t>Cao đẳng</t>
  </si>
  <si>
    <t>Y sĩ</t>
  </si>
  <si>
    <t>Dược</t>
  </si>
  <si>
    <t>Phòng Điều dưỡng</t>
  </si>
  <si>
    <t>Khoa Kiểm soát nhiễm khuẩn</t>
  </si>
  <si>
    <t>Khoa CCHSTC&amp;CĐ</t>
  </si>
  <si>
    <t>Khoa Phụ sản</t>
  </si>
  <si>
    <t>Tổng cộng</t>
  </si>
  <si>
    <t>DANH MỤC TRANG THIẾT BỊ</t>
  </si>
  <si>
    <t>TẠI KHOA/ĐƠN VỊ ĐÁP ỨNG YÊU CẦU GIẢNG DẠY THỰC HÀNH</t>
  </si>
  <si>
    <t>Khám chữa bệnh chuyên ngành hồi sức cấp cứu</t>
  </si>
  <si>
    <t>Hộ sinh</t>
  </si>
  <si>
    <t>CN xét nghiệm</t>
  </si>
  <si>
    <t xml:space="preserve"> Xét nghiệm </t>
  </si>
  <si>
    <t>Phụ lục 3:</t>
  </si>
  <si>
    <t xml:space="preserve">Kính hiển vi </t>
  </si>
  <si>
    <t xml:space="preserve">Bộ đặt nội khí quản </t>
  </si>
  <si>
    <t xml:space="preserve">Bơm tiêm điện </t>
  </si>
  <si>
    <t xml:space="preserve">Monitor theo dõi bệnh nhân </t>
  </si>
  <si>
    <t xml:space="preserve">Nồi hấp </t>
  </si>
  <si>
    <t xml:space="preserve">Máy thở </t>
  </si>
  <si>
    <t xml:space="preserve">Tủ ấm </t>
  </si>
  <si>
    <t xml:space="preserve">Máy lắc túi máu  </t>
  </si>
  <si>
    <t xml:space="preserve">Bơm truyền dịch </t>
  </si>
  <si>
    <t xml:space="preserve">Máy điện tim </t>
  </si>
  <si>
    <t xml:space="preserve">Tủ sấy điện </t>
  </si>
  <si>
    <t xml:space="preserve">Máy điện giải </t>
  </si>
  <si>
    <t xml:space="preserve">Bàn mổ </t>
  </si>
  <si>
    <t xml:space="preserve">Monitor sản khoa </t>
  </si>
  <si>
    <t xml:space="preserve">Máy rửa phim X-quang </t>
  </si>
  <si>
    <t xml:space="preserve">Bàn khám và điều trị tai mũi họng </t>
  </si>
  <si>
    <t>Xe đẩy dụng cụ, thuốc</t>
  </si>
  <si>
    <t>Bàn để dụng cụ phẫu thuật bằng Inox</t>
  </si>
  <si>
    <t>Bộ chích chắp lẹo</t>
  </si>
  <si>
    <t xml:space="preserve">Cân tiểu ly </t>
  </si>
  <si>
    <t xml:space="preserve">Đèn đọc phim XQ </t>
  </si>
  <si>
    <t xml:space="preserve">Hộp hấp băng gạc </t>
  </si>
  <si>
    <t xml:space="preserve">Khung tập đi </t>
  </si>
  <si>
    <t xml:space="preserve">Kính lúp </t>
  </si>
  <si>
    <t>Nồi luộc</t>
  </si>
  <si>
    <t>Tủ thuốc, y dụng cụ</t>
  </si>
  <si>
    <t>Bàn để dụng cụ thủ thuật</t>
  </si>
  <si>
    <t xml:space="preserve">Bàn khám bệnh </t>
  </si>
  <si>
    <t xml:space="preserve">Bình oxy </t>
  </si>
  <si>
    <t>Tủ đựng thuốc</t>
  </si>
  <si>
    <t xml:space="preserve">Tủ lạnh </t>
  </si>
  <si>
    <t>Bộ DC khám&amp;điều trị sản: 2mỏvịtnhỏ, 2mỏvịtvừa, 2vanâmđạo, 1khayquảđậu  , 1thướcđoTC, 1thướcđoKC, 1thướcdây, 1quảbóp, 1quảbầunhỏgiọt,1ốngngheTT,2kẹpgắpbôngthẳng,2kẹpcầmmáu,2kéocong,2kimkhâu,2kẹplấyvòng,2kẹpCTC,4kẹpcầmmáu,2kéocắtTSM,2kimkhâuCTC,2bănghuyếtápTE,1bơmhútsữaTE</t>
  </si>
  <si>
    <t>Doppler tim thai</t>
  </si>
  <si>
    <t xml:space="preserve">Nhiệt kế </t>
  </si>
  <si>
    <t xml:space="preserve">Khay men </t>
  </si>
  <si>
    <t xml:space="preserve">Bát inox </t>
  </si>
  <si>
    <t xml:space="preserve">Bóng + đèn cực tím </t>
  </si>
  <si>
    <t>"UPS 1,5 KVA Model: 5E1500i USBC hãng sx: Eaton Xuất sứ: Philippines (Đi kèm với Máy xét nghiệm huyết học 20 thông số)"</t>
  </si>
  <si>
    <t>"UPS 2 KVA Model: 5E2000i USBC  hãng sx: Eaton  Xuất sứ: Philippines (Đi kèm với Máy xét nghiệm miễn dịch tự động)"</t>
  </si>
  <si>
    <t>Phụ lục 1:</t>
  </si>
  <si>
    <t xml:space="preserve">DANH SÁCH NGƯỜI GIẢNG DẠY THỰC HÀNH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</si>
</sst>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#,##0&quot; &quot;;\(#,##0&quot; &quot;\);"/>
    <numFmt numFmtId="165" formatCode="#,##0;\(#,##0\)"/>
  </numFmts>
  <fonts count="20" x14ac:knownFonts="1">
    <font>
      <sz val="11"/>
      <color theme="1"/>
      <name val="Arial"/>
      <family val="2"/>
      <scheme val="minor"/>
    </font>
    <font>
      <sz val="14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4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3" fontId="7" fillId="0" borderId="0" applyFont="0" applyFill="0" applyBorder="0" applyAlignment="0" applyProtection="0"/>
  </cellStyleXfs>
  <cellXfs count="20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17" fontId="2" fillId="2" borderId="1" xfId="0" quotePrefix="1" applyNumberFormat="1" applyFont="1" applyFill="1" applyBorder="1" applyAlignment="1">
      <alignment horizontal="center" vertical="center" wrapText="1"/>
    </xf>
    <xf numFmtId="17" fontId="2" fillId="0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49" fontId="2" fillId="0" borderId="1" xfId="0" applyNumberFormat="1" applyFont="1" applyBorder="1"/>
    <xf numFmtId="0" fontId="8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17" fontId="2" fillId="3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0" xfId="0" applyFont="1" applyFill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3" fillId="0" borderId="9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/>
    <xf numFmtId="0" fontId="2" fillId="0" borderId="8" xfId="0" applyFont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3" borderId="1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8" fillId="2" borderId="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/>
    </xf>
    <xf numFmtId="0" fontId="19" fillId="2" borderId="2" xfId="0" quotePrefix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2" fillId="2" borderId="0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13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7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0" xfId="0" applyFont="1" applyFill="1"/>
    <xf numFmtId="165" fontId="13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2" fillId="2" borderId="0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0" fontId="4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7" workbookViewId="0">
      <pane ySplit="3" topLeftCell="A55" activePane="bottomLeft" state="frozen"/>
      <selection activeCell="A7" sqref="A7"/>
      <selection pane="bottomLeft" activeCell="E29" sqref="E29"/>
    </sheetView>
  </sheetViews>
  <sheetFormatPr defaultColWidth="9.125" defaultRowHeight="15.75" x14ac:dyDescent="0.25"/>
  <cols>
    <col min="1" max="1" width="36" style="12" customWidth="1"/>
    <col min="2" max="2" width="10.875" style="36" customWidth="1"/>
    <col min="3" max="4" width="12.25" style="11" customWidth="1"/>
    <col min="5" max="5" width="8.375" style="36" customWidth="1"/>
    <col min="6" max="7" width="9.375" style="36" customWidth="1"/>
    <col min="8" max="9" width="8.25" style="36" customWidth="1"/>
    <col min="10" max="10" width="8.25" style="12" customWidth="1"/>
    <col min="11" max="11" width="9.375" style="12" customWidth="1"/>
    <col min="12" max="16384" width="9.125" style="12"/>
  </cols>
  <sheetData>
    <row r="1" spans="1:11" x14ac:dyDescent="0.25">
      <c r="A1" s="3"/>
    </row>
    <row r="2" spans="1:11" x14ac:dyDescent="0.25">
      <c r="A2" s="3"/>
      <c r="G2" s="36" t="s">
        <v>311</v>
      </c>
    </row>
    <row r="4" spans="1:11" x14ac:dyDescent="0.25">
      <c r="A4" s="166" t="s">
        <v>277</v>
      </c>
      <c r="B4" s="166"/>
      <c r="C4" s="166"/>
      <c r="D4" s="166"/>
      <c r="E4" s="166"/>
      <c r="F4" s="166"/>
      <c r="G4" s="166"/>
      <c r="H4" s="166"/>
      <c r="I4" s="166"/>
    </row>
    <row r="5" spans="1:11" x14ac:dyDescent="0.25">
      <c r="A5" s="166" t="s">
        <v>278</v>
      </c>
      <c r="B5" s="166"/>
      <c r="C5" s="166"/>
      <c r="D5" s="166"/>
      <c r="E5" s="166"/>
      <c r="F5" s="166"/>
      <c r="G5" s="166"/>
      <c r="H5" s="166"/>
      <c r="I5" s="166"/>
    </row>
    <row r="7" spans="1:11" ht="23.25" customHeight="1" x14ac:dyDescent="0.25">
      <c r="A7" s="167" t="s">
        <v>279</v>
      </c>
      <c r="B7" s="168" t="s">
        <v>280</v>
      </c>
      <c r="C7" s="168"/>
      <c r="D7" s="168"/>
      <c r="E7" s="169" t="s">
        <v>281</v>
      </c>
      <c r="F7" s="169"/>
      <c r="G7" s="169"/>
      <c r="H7" s="169"/>
      <c r="I7" s="169"/>
      <c r="J7" s="170" t="s">
        <v>282</v>
      </c>
      <c r="K7" s="170" t="s">
        <v>283</v>
      </c>
    </row>
    <row r="8" spans="1:11" ht="39" customHeight="1" x14ac:dyDescent="0.25">
      <c r="A8" s="167"/>
      <c r="B8" s="167" t="s">
        <v>532</v>
      </c>
      <c r="C8" s="168" t="s">
        <v>284</v>
      </c>
      <c r="D8" s="168" t="s">
        <v>285</v>
      </c>
      <c r="E8" s="169" t="s">
        <v>286</v>
      </c>
      <c r="F8" s="167" t="s">
        <v>287</v>
      </c>
      <c r="G8" s="167"/>
      <c r="H8" s="171" t="s">
        <v>288</v>
      </c>
      <c r="I8" s="172"/>
      <c r="J8" s="167"/>
      <c r="K8" s="167"/>
    </row>
    <row r="9" spans="1:11" ht="46.5" customHeight="1" x14ac:dyDescent="0.25">
      <c r="A9" s="167"/>
      <c r="B9" s="167"/>
      <c r="C9" s="168"/>
      <c r="D9" s="168"/>
      <c r="E9" s="169"/>
      <c r="F9" s="37" t="s">
        <v>289</v>
      </c>
      <c r="G9" s="37" t="s">
        <v>290</v>
      </c>
      <c r="H9" s="37" t="s">
        <v>289</v>
      </c>
      <c r="I9" s="37" t="s">
        <v>290</v>
      </c>
      <c r="J9" s="167"/>
      <c r="K9" s="167"/>
    </row>
    <row r="10" spans="1:11" s="13" customFormat="1" x14ac:dyDescent="0.25">
      <c r="A10" s="38">
        <v>1</v>
      </c>
      <c r="B10" s="39">
        <v>2</v>
      </c>
      <c r="C10" s="40">
        <v>3</v>
      </c>
      <c r="D10" s="40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41" t="s">
        <v>291</v>
      </c>
      <c r="K10" s="41">
        <v>11</v>
      </c>
    </row>
    <row r="11" spans="1:11" s="4" customFormat="1" x14ac:dyDescent="0.25">
      <c r="A11" s="42" t="s">
        <v>0</v>
      </c>
      <c r="B11" s="33"/>
      <c r="C11" s="43"/>
      <c r="D11" s="43"/>
      <c r="E11" s="33"/>
      <c r="F11" s="33"/>
      <c r="G11" s="33"/>
      <c r="H11" s="33"/>
      <c r="I11" s="33"/>
      <c r="J11" s="44"/>
      <c r="K11" s="43"/>
    </row>
    <row r="12" spans="1:11" s="4" customFormat="1" x14ac:dyDescent="0.25">
      <c r="A12" s="45" t="s">
        <v>1</v>
      </c>
      <c r="B12" s="33"/>
      <c r="C12" s="43"/>
      <c r="D12" s="43"/>
      <c r="E12" s="33"/>
      <c r="F12" s="33"/>
      <c r="G12" s="33"/>
      <c r="H12" s="33"/>
      <c r="I12" s="33"/>
      <c r="J12" s="33">
        <v>11080</v>
      </c>
      <c r="K12" s="43" t="s">
        <v>292</v>
      </c>
    </row>
    <row r="13" spans="1:11" s="4" customFormat="1" x14ac:dyDescent="0.25">
      <c r="A13" s="43" t="s">
        <v>157</v>
      </c>
      <c r="B13" s="33">
        <v>17.5</v>
      </c>
      <c r="C13" s="33">
        <v>1</v>
      </c>
      <c r="D13" s="33">
        <v>1</v>
      </c>
      <c r="E13" s="33">
        <v>2</v>
      </c>
      <c r="F13" s="33">
        <v>1</v>
      </c>
      <c r="G13" s="33"/>
      <c r="H13" s="33">
        <v>1</v>
      </c>
      <c r="I13" s="33"/>
      <c r="J13" s="33">
        <v>11080</v>
      </c>
      <c r="K13" s="43" t="s">
        <v>292</v>
      </c>
    </row>
    <row r="14" spans="1:11" s="4" customFormat="1" x14ac:dyDescent="0.25">
      <c r="A14" s="43" t="s">
        <v>152</v>
      </c>
      <c r="B14" s="33">
        <v>29</v>
      </c>
      <c r="C14" s="33">
        <v>1</v>
      </c>
      <c r="D14" s="33">
        <v>1</v>
      </c>
      <c r="E14" s="33">
        <f t="shared" ref="E14:E77" si="0">F14+G14+H14+I14</f>
        <v>1</v>
      </c>
      <c r="F14" s="33">
        <v>1</v>
      </c>
      <c r="G14" s="33"/>
      <c r="H14" s="33"/>
      <c r="I14" s="33"/>
      <c r="J14" s="33">
        <v>11080</v>
      </c>
      <c r="K14" s="43" t="s">
        <v>292</v>
      </c>
    </row>
    <row r="15" spans="1:11" s="4" customFormat="1" x14ac:dyDescent="0.25">
      <c r="A15" s="43" t="s">
        <v>151</v>
      </c>
      <c r="B15" s="33">
        <v>16.2</v>
      </c>
      <c r="C15" s="33">
        <v>1</v>
      </c>
      <c r="D15" s="33">
        <v>1</v>
      </c>
      <c r="E15" s="33">
        <f t="shared" si="0"/>
        <v>1</v>
      </c>
      <c r="F15" s="33">
        <v>1</v>
      </c>
      <c r="G15" s="33"/>
      <c r="H15" s="33"/>
      <c r="I15" s="33"/>
      <c r="J15" s="33">
        <v>11080</v>
      </c>
      <c r="K15" s="43" t="s">
        <v>292</v>
      </c>
    </row>
    <row r="16" spans="1:11" s="4" customFormat="1" x14ac:dyDescent="0.25">
      <c r="A16" s="43" t="s">
        <v>153</v>
      </c>
      <c r="B16" s="46">
        <v>28.8</v>
      </c>
      <c r="C16" s="33">
        <v>1</v>
      </c>
      <c r="D16" s="33">
        <v>1</v>
      </c>
      <c r="E16" s="33">
        <f t="shared" si="0"/>
        <v>1</v>
      </c>
      <c r="F16" s="33">
        <v>1</v>
      </c>
      <c r="G16" s="33"/>
      <c r="H16" s="33"/>
      <c r="I16" s="33"/>
      <c r="J16" s="33">
        <v>11080</v>
      </c>
      <c r="K16" s="43" t="s">
        <v>292</v>
      </c>
    </row>
    <row r="17" spans="1:11" s="4" customFormat="1" x14ac:dyDescent="0.25">
      <c r="A17" s="43" t="s">
        <v>154</v>
      </c>
      <c r="B17" s="33">
        <v>14.5</v>
      </c>
      <c r="C17" s="33">
        <v>1</v>
      </c>
      <c r="D17" s="33">
        <v>1</v>
      </c>
      <c r="E17" s="33">
        <f t="shared" si="0"/>
        <v>1</v>
      </c>
      <c r="F17" s="33">
        <v>1</v>
      </c>
      <c r="G17" s="33"/>
      <c r="H17" s="33"/>
      <c r="I17" s="33"/>
      <c r="J17" s="33">
        <v>11080</v>
      </c>
      <c r="K17" s="43" t="s">
        <v>292</v>
      </c>
    </row>
    <row r="18" spans="1:11" s="4" customFormat="1" x14ac:dyDescent="0.25">
      <c r="A18" s="43" t="s">
        <v>155</v>
      </c>
      <c r="B18" s="33">
        <v>37.5</v>
      </c>
      <c r="C18" s="33">
        <v>1</v>
      </c>
      <c r="D18" s="33">
        <v>1</v>
      </c>
      <c r="E18" s="33">
        <f t="shared" si="0"/>
        <v>0</v>
      </c>
      <c r="F18" s="33"/>
      <c r="G18" s="33"/>
      <c r="H18" s="33"/>
      <c r="I18" s="33"/>
      <c r="J18" s="33">
        <v>11080</v>
      </c>
      <c r="K18" s="43" t="s">
        <v>292</v>
      </c>
    </row>
    <row r="19" spans="1:11" s="4" customFormat="1" x14ac:dyDescent="0.25">
      <c r="A19" s="43" t="s">
        <v>156</v>
      </c>
      <c r="B19" s="33">
        <v>29</v>
      </c>
      <c r="C19" s="33">
        <v>1</v>
      </c>
      <c r="D19" s="33">
        <v>1</v>
      </c>
      <c r="E19" s="33">
        <f t="shared" si="0"/>
        <v>1</v>
      </c>
      <c r="F19" s="33">
        <v>1</v>
      </c>
      <c r="G19" s="33"/>
      <c r="H19" s="33"/>
      <c r="I19" s="33"/>
      <c r="J19" s="33">
        <v>11080</v>
      </c>
      <c r="K19" s="43" t="s">
        <v>292</v>
      </c>
    </row>
    <row r="20" spans="1:11" s="4" customFormat="1" x14ac:dyDescent="0.25">
      <c r="A20" s="43" t="s">
        <v>39</v>
      </c>
      <c r="B20" s="33">
        <v>14.5</v>
      </c>
      <c r="C20" s="33">
        <v>1</v>
      </c>
      <c r="D20" s="33">
        <v>1</v>
      </c>
      <c r="E20" s="33">
        <f t="shared" si="0"/>
        <v>1</v>
      </c>
      <c r="F20" s="33">
        <v>1</v>
      </c>
      <c r="G20" s="33"/>
      <c r="H20" s="33"/>
      <c r="I20" s="33"/>
      <c r="J20" s="33">
        <v>11080</v>
      </c>
      <c r="K20" s="43" t="s">
        <v>292</v>
      </c>
    </row>
    <row r="21" spans="1:11" s="4" customFormat="1" x14ac:dyDescent="0.25">
      <c r="A21" s="43" t="s">
        <v>314</v>
      </c>
      <c r="B21" s="33">
        <v>17.5</v>
      </c>
      <c r="C21" s="33">
        <v>1</v>
      </c>
      <c r="D21" s="33">
        <v>1</v>
      </c>
      <c r="E21" s="33">
        <f t="shared" si="0"/>
        <v>1</v>
      </c>
      <c r="F21" s="33">
        <v>1</v>
      </c>
      <c r="G21" s="33"/>
      <c r="H21" s="33"/>
      <c r="I21" s="33"/>
      <c r="J21" s="33">
        <v>11080</v>
      </c>
      <c r="K21" s="43" t="s">
        <v>292</v>
      </c>
    </row>
    <row r="22" spans="1:11" s="4" customFormat="1" x14ac:dyDescent="0.25">
      <c r="A22" s="43" t="s">
        <v>315</v>
      </c>
      <c r="B22" s="33">
        <v>17.5</v>
      </c>
      <c r="C22" s="33">
        <v>1</v>
      </c>
      <c r="D22" s="33">
        <v>1</v>
      </c>
      <c r="E22" s="33">
        <f t="shared" si="0"/>
        <v>2</v>
      </c>
      <c r="F22" s="33">
        <v>1</v>
      </c>
      <c r="G22" s="33"/>
      <c r="H22" s="33">
        <v>1</v>
      </c>
      <c r="I22" s="33"/>
      <c r="J22" s="33">
        <v>11080</v>
      </c>
      <c r="K22" s="43" t="s">
        <v>292</v>
      </c>
    </row>
    <row r="23" spans="1:11" s="4" customFormat="1" x14ac:dyDescent="0.25">
      <c r="A23" s="42" t="s">
        <v>5</v>
      </c>
      <c r="B23" s="33"/>
      <c r="C23" s="33"/>
      <c r="D23" s="33"/>
      <c r="E23" s="33">
        <f t="shared" si="0"/>
        <v>0</v>
      </c>
      <c r="F23" s="33"/>
      <c r="G23" s="33"/>
      <c r="H23" s="33"/>
      <c r="I23" s="33"/>
      <c r="J23" s="33"/>
      <c r="K23" s="43"/>
    </row>
    <row r="24" spans="1:11" s="4" customFormat="1" x14ac:dyDescent="0.25">
      <c r="A24" s="43" t="s">
        <v>2</v>
      </c>
      <c r="B24" s="33">
        <v>15</v>
      </c>
      <c r="C24" s="33">
        <v>1</v>
      </c>
      <c r="D24" s="33">
        <v>1</v>
      </c>
      <c r="E24" s="33">
        <f t="shared" si="0"/>
        <v>4</v>
      </c>
      <c r="F24" s="33">
        <v>1</v>
      </c>
      <c r="G24" s="33"/>
      <c r="H24" s="33">
        <v>3</v>
      </c>
      <c r="I24" s="33"/>
      <c r="J24" s="33">
        <v>11081</v>
      </c>
      <c r="K24" s="43" t="s">
        <v>292</v>
      </c>
    </row>
    <row r="25" spans="1:11" s="4" customFormat="1" x14ac:dyDescent="0.25">
      <c r="A25" s="43" t="s">
        <v>3</v>
      </c>
      <c r="B25" s="33">
        <v>15</v>
      </c>
      <c r="C25" s="33">
        <v>1</v>
      </c>
      <c r="D25" s="33">
        <v>1</v>
      </c>
      <c r="E25" s="33">
        <f t="shared" si="0"/>
        <v>1</v>
      </c>
      <c r="F25" s="33">
        <v>1</v>
      </c>
      <c r="G25" s="33"/>
      <c r="H25" s="33"/>
      <c r="I25" s="33"/>
      <c r="J25" s="33">
        <v>11134</v>
      </c>
      <c r="K25" s="43" t="s">
        <v>292</v>
      </c>
    </row>
    <row r="26" spans="1:11" s="4" customFormat="1" x14ac:dyDescent="0.25">
      <c r="A26" s="43" t="s">
        <v>4</v>
      </c>
      <c r="B26" s="33">
        <v>15</v>
      </c>
      <c r="C26" s="33">
        <v>1</v>
      </c>
      <c r="D26" s="33">
        <v>1</v>
      </c>
      <c r="E26" s="33">
        <f t="shared" si="0"/>
        <v>4</v>
      </c>
      <c r="F26" s="33">
        <v>1</v>
      </c>
      <c r="G26" s="33"/>
      <c r="H26" s="33">
        <v>3</v>
      </c>
      <c r="I26" s="33"/>
      <c r="J26" s="33">
        <v>11104</v>
      </c>
      <c r="K26" s="43" t="s">
        <v>292</v>
      </c>
    </row>
    <row r="27" spans="1:11" s="4" customFormat="1" x14ac:dyDescent="0.25">
      <c r="A27" s="42" t="s">
        <v>6</v>
      </c>
      <c r="B27" s="33"/>
      <c r="C27" s="33"/>
      <c r="D27" s="33"/>
      <c r="E27" s="33"/>
      <c r="F27" s="33"/>
      <c r="G27" s="33"/>
      <c r="H27" s="33"/>
      <c r="I27" s="33"/>
      <c r="J27" s="33"/>
      <c r="K27" s="43"/>
    </row>
    <row r="28" spans="1:11" s="4" customFormat="1" x14ac:dyDescent="0.25">
      <c r="A28" s="43" t="s">
        <v>7</v>
      </c>
      <c r="B28" s="33">
        <v>10</v>
      </c>
      <c r="C28" s="33">
        <v>1</v>
      </c>
      <c r="D28" s="33">
        <v>1</v>
      </c>
      <c r="E28" s="33">
        <f t="shared" si="0"/>
        <v>1</v>
      </c>
      <c r="F28" s="33">
        <v>0</v>
      </c>
      <c r="G28" s="33"/>
      <c r="H28" s="33">
        <v>1</v>
      </c>
      <c r="I28" s="33"/>
      <c r="J28" s="33">
        <v>11166</v>
      </c>
      <c r="K28" s="43" t="s">
        <v>292</v>
      </c>
    </row>
    <row r="29" spans="1:11" s="4" customFormat="1" x14ac:dyDescent="0.25">
      <c r="A29" s="43" t="s">
        <v>8</v>
      </c>
      <c r="B29" s="33">
        <v>15</v>
      </c>
      <c r="C29" s="33">
        <v>1</v>
      </c>
      <c r="D29" s="33">
        <v>1</v>
      </c>
      <c r="E29" s="33">
        <v>1</v>
      </c>
      <c r="F29" s="33">
        <v>1</v>
      </c>
      <c r="G29" s="33"/>
      <c r="H29" s="33"/>
      <c r="I29" s="33"/>
      <c r="J29" s="33">
        <v>11092</v>
      </c>
      <c r="K29" s="43" t="s">
        <v>292</v>
      </c>
    </row>
    <row r="30" spans="1:11" s="4" customFormat="1" x14ac:dyDescent="0.25">
      <c r="A30" s="43" t="s">
        <v>9</v>
      </c>
      <c r="B30" s="33"/>
      <c r="C30" s="33">
        <v>0</v>
      </c>
      <c r="D30" s="33">
        <v>0</v>
      </c>
      <c r="E30" s="33"/>
      <c r="F30" s="33"/>
      <c r="G30" s="33"/>
      <c r="H30" s="33"/>
      <c r="I30" s="33"/>
      <c r="J30" s="33">
        <v>11081</v>
      </c>
      <c r="K30" s="43" t="s">
        <v>292</v>
      </c>
    </row>
    <row r="31" spans="1:11" s="4" customFormat="1" x14ac:dyDescent="0.25">
      <c r="A31" s="43" t="s">
        <v>10</v>
      </c>
      <c r="B31" s="33">
        <v>10</v>
      </c>
      <c r="C31" s="33">
        <v>1</v>
      </c>
      <c r="D31" s="33">
        <v>1</v>
      </c>
      <c r="E31" s="33">
        <f t="shared" si="0"/>
        <v>1</v>
      </c>
      <c r="F31" s="33">
        <v>1</v>
      </c>
      <c r="G31" s="33"/>
      <c r="H31" s="33"/>
      <c r="I31" s="33"/>
      <c r="J31" s="33">
        <v>11167</v>
      </c>
      <c r="K31" s="43" t="s">
        <v>292</v>
      </c>
    </row>
    <row r="32" spans="1:11" s="4" customFormat="1" x14ac:dyDescent="0.25">
      <c r="A32" s="43" t="s">
        <v>11</v>
      </c>
      <c r="B32" s="33">
        <v>15</v>
      </c>
      <c r="C32" s="33">
        <v>1</v>
      </c>
      <c r="D32" s="33">
        <v>1</v>
      </c>
      <c r="E32" s="33">
        <v>1</v>
      </c>
      <c r="F32" s="33">
        <v>1</v>
      </c>
      <c r="G32" s="33"/>
      <c r="H32" s="33">
        <v>0</v>
      </c>
      <c r="I32" s="33"/>
      <c r="J32" s="33">
        <v>11088</v>
      </c>
      <c r="K32" s="43" t="s">
        <v>292</v>
      </c>
    </row>
    <row r="33" spans="1:11" s="4" customFormat="1" x14ac:dyDescent="0.25">
      <c r="A33" s="43" t="s">
        <v>12</v>
      </c>
      <c r="B33" s="33">
        <v>20</v>
      </c>
      <c r="C33" s="33">
        <v>1</v>
      </c>
      <c r="D33" s="33">
        <v>1</v>
      </c>
      <c r="E33" s="33">
        <v>1</v>
      </c>
      <c r="F33" s="33">
        <v>1</v>
      </c>
      <c r="G33" s="33"/>
      <c r="H33" s="33"/>
      <c r="I33" s="33"/>
      <c r="J33" s="33">
        <v>11086</v>
      </c>
      <c r="K33" s="43" t="s">
        <v>292</v>
      </c>
    </row>
    <row r="34" spans="1:11" s="4" customFormat="1" x14ac:dyDescent="0.25">
      <c r="A34" s="43" t="s">
        <v>13</v>
      </c>
      <c r="B34" s="33">
        <v>20</v>
      </c>
      <c r="C34" s="33">
        <v>1</v>
      </c>
      <c r="D34" s="33">
        <v>1</v>
      </c>
      <c r="E34" s="33">
        <v>1</v>
      </c>
      <c r="F34" s="33"/>
      <c r="G34" s="33"/>
      <c r="H34" s="33">
        <v>1</v>
      </c>
      <c r="I34" s="33"/>
      <c r="J34" s="33">
        <v>11084</v>
      </c>
      <c r="K34" s="43" t="s">
        <v>292</v>
      </c>
    </row>
    <row r="35" spans="1:11" s="4" customFormat="1" x14ac:dyDescent="0.25">
      <c r="A35" s="43" t="s">
        <v>14</v>
      </c>
      <c r="B35" s="33"/>
      <c r="C35" s="33">
        <v>0</v>
      </c>
      <c r="D35" s="33">
        <v>0</v>
      </c>
      <c r="E35" s="33"/>
      <c r="F35" s="33"/>
      <c r="G35" s="33"/>
      <c r="H35" s="33"/>
      <c r="I35" s="33"/>
      <c r="J35" s="33">
        <v>11115</v>
      </c>
      <c r="K35" s="43" t="s">
        <v>292</v>
      </c>
    </row>
    <row r="36" spans="1:11" s="4" customFormat="1" x14ac:dyDescent="0.25">
      <c r="A36" s="43" t="s">
        <v>15</v>
      </c>
      <c r="B36" s="33">
        <v>15</v>
      </c>
      <c r="C36" s="33">
        <v>1</v>
      </c>
      <c r="D36" s="33">
        <v>1</v>
      </c>
      <c r="E36" s="33">
        <v>1</v>
      </c>
      <c r="F36" s="33">
        <v>1</v>
      </c>
      <c r="G36" s="33"/>
      <c r="H36" s="33"/>
      <c r="I36" s="33"/>
      <c r="J36" s="33">
        <v>11085</v>
      </c>
      <c r="K36" s="43" t="s">
        <v>292</v>
      </c>
    </row>
    <row r="37" spans="1:11" s="4" customFormat="1" x14ac:dyDescent="0.25">
      <c r="A37" s="43" t="s">
        <v>16</v>
      </c>
      <c r="B37" s="33">
        <v>20</v>
      </c>
      <c r="C37" s="33">
        <v>1</v>
      </c>
      <c r="D37" s="33">
        <v>1</v>
      </c>
      <c r="E37" s="33">
        <f t="shared" si="0"/>
        <v>1</v>
      </c>
      <c r="F37" s="33">
        <v>1</v>
      </c>
      <c r="G37" s="33"/>
      <c r="H37" s="33"/>
      <c r="I37" s="33"/>
      <c r="J37" s="33">
        <v>11089</v>
      </c>
      <c r="K37" s="43" t="s">
        <v>292</v>
      </c>
    </row>
    <row r="38" spans="1:11" s="4" customFormat="1" x14ac:dyDescent="0.25">
      <c r="A38" s="43" t="s">
        <v>17</v>
      </c>
      <c r="B38" s="33">
        <v>15</v>
      </c>
      <c r="C38" s="33">
        <v>1</v>
      </c>
      <c r="D38" s="33">
        <v>1</v>
      </c>
      <c r="E38" s="33">
        <f t="shared" si="0"/>
        <v>1</v>
      </c>
      <c r="F38" s="33">
        <v>1</v>
      </c>
      <c r="G38" s="33"/>
      <c r="H38" s="33"/>
      <c r="I38" s="33"/>
      <c r="J38" s="33">
        <v>11087</v>
      </c>
      <c r="K38" s="43" t="s">
        <v>292</v>
      </c>
    </row>
    <row r="39" spans="1:11" s="4" customFormat="1" x14ac:dyDescent="0.25">
      <c r="A39" s="43" t="s">
        <v>18</v>
      </c>
      <c r="B39" s="46">
        <v>20</v>
      </c>
      <c r="C39" s="33">
        <v>1</v>
      </c>
      <c r="D39" s="33">
        <v>1</v>
      </c>
      <c r="E39" s="33">
        <f t="shared" si="0"/>
        <v>1</v>
      </c>
      <c r="F39" s="33"/>
      <c r="G39" s="33"/>
      <c r="H39" s="33">
        <v>1</v>
      </c>
      <c r="I39" s="33"/>
      <c r="J39" s="33">
        <v>11117</v>
      </c>
      <c r="K39" s="43" t="s">
        <v>292</v>
      </c>
    </row>
    <row r="40" spans="1:11" s="4" customFormat="1" x14ac:dyDescent="0.25">
      <c r="A40" s="43" t="s">
        <v>19</v>
      </c>
      <c r="B40" s="46">
        <v>10</v>
      </c>
      <c r="C40" s="33">
        <v>1</v>
      </c>
      <c r="D40" s="33">
        <v>1</v>
      </c>
      <c r="E40" s="33">
        <f t="shared" si="0"/>
        <v>1</v>
      </c>
      <c r="F40" s="33"/>
      <c r="G40" s="33"/>
      <c r="H40" s="33">
        <v>1</v>
      </c>
      <c r="I40" s="33"/>
      <c r="J40" s="33">
        <v>11163</v>
      </c>
      <c r="K40" s="43" t="s">
        <v>292</v>
      </c>
    </row>
    <row r="41" spans="1:11" s="4" customFormat="1" x14ac:dyDescent="0.25">
      <c r="A41" s="43" t="s">
        <v>20</v>
      </c>
      <c r="B41" s="33"/>
      <c r="C41" s="33">
        <v>0</v>
      </c>
      <c r="D41" s="33">
        <v>0</v>
      </c>
      <c r="E41" s="33"/>
      <c r="F41" s="33"/>
      <c r="G41" s="33"/>
      <c r="H41" s="33"/>
      <c r="I41" s="33"/>
      <c r="J41" s="33">
        <v>11134</v>
      </c>
      <c r="K41" s="43" t="s">
        <v>292</v>
      </c>
    </row>
    <row r="42" spans="1:11" s="4" customFormat="1" x14ac:dyDescent="0.25">
      <c r="A42" s="43" t="s">
        <v>21</v>
      </c>
      <c r="B42" s="33">
        <v>10</v>
      </c>
      <c r="C42" s="33">
        <v>1</v>
      </c>
      <c r="D42" s="33">
        <v>1</v>
      </c>
      <c r="E42" s="33">
        <f t="shared" si="0"/>
        <v>1</v>
      </c>
      <c r="F42" s="33"/>
      <c r="G42" s="33"/>
      <c r="H42" s="33">
        <v>1</v>
      </c>
      <c r="I42" s="33"/>
      <c r="J42" s="33">
        <v>11164</v>
      </c>
      <c r="K42" s="43" t="s">
        <v>292</v>
      </c>
    </row>
    <row r="43" spans="1:11" s="4" customFormat="1" x14ac:dyDescent="0.25">
      <c r="A43" s="43" t="s">
        <v>22</v>
      </c>
      <c r="B43" s="33">
        <v>15</v>
      </c>
      <c r="C43" s="33">
        <v>1</v>
      </c>
      <c r="D43" s="33">
        <v>1</v>
      </c>
      <c r="E43" s="33">
        <f t="shared" si="0"/>
        <v>1</v>
      </c>
      <c r="F43" s="33">
        <v>1</v>
      </c>
      <c r="G43" s="33"/>
      <c r="H43" s="33"/>
      <c r="I43" s="33"/>
      <c r="J43" s="33">
        <v>11094</v>
      </c>
      <c r="K43" s="43" t="s">
        <v>292</v>
      </c>
    </row>
    <row r="44" spans="1:11" s="4" customFormat="1" x14ac:dyDescent="0.25">
      <c r="A44" s="43" t="s">
        <v>23</v>
      </c>
      <c r="B44" s="33">
        <v>20</v>
      </c>
      <c r="C44" s="33">
        <v>1</v>
      </c>
      <c r="D44" s="33">
        <v>1</v>
      </c>
      <c r="E44" s="33">
        <v>1</v>
      </c>
      <c r="F44" s="33"/>
      <c r="G44" s="33"/>
      <c r="H44" s="33">
        <v>1</v>
      </c>
      <c r="I44" s="33"/>
      <c r="J44" s="33">
        <v>11090</v>
      </c>
      <c r="K44" s="43" t="s">
        <v>292</v>
      </c>
    </row>
    <row r="45" spans="1:11" s="4" customFormat="1" x14ac:dyDescent="0.25">
      <c r="A45" s="43" t="s">
        <v>24</v>
      </c>
      <c r="B45" s="33">
        <v>15</v>
      </c>
      <c r="C45" s="33">
        <v>1</v>
      </c>
      <c r="D45" s="33">
        <v>1</v>
      </c>
      <c r="E45" s="33">
        <v>1</v>
      </c>
      <c r="F45" s="33"/>
      <c r="G45" s="33"/>
      <c r="H45" s="33">
        <v>1</v>
      </c>
      <c r="I45" s="33"/>
      <c r="J45" s="33">
        <v>11091</v>
      </c>
      <c r="K45" s="43" t="s">
        <v>292</v>
      </c>
    </row>
    <row r="46" spans="1:11" s="4" customFormat="1" x14ac:dyDescent="0.25">
      <c r="A46" s="43" t="s">
        <v>25</v>
      </c>
      <c r="B46" s="33"/>
      <c r="C46" s="33">
        <v>0</v>
      </c>
      <c r="D46" s="33">
        <v>0</v>
      </c>
      <c r="E46" s="33"/>
      <c r="F46" s="33"/>
      <c r="G46" s="33"/>
      <c r="H46" s="33"/>
      <c r="I46" s="33"/>
      <c r="J46" s="33">
        <v>11104</v>
      </c>
      <c r="K46" s="43" t="s">
        <v>292</v>
      </c>
    </row>
    <row r="47" spans="1:11" s="4" customFormat="1" x14ac:dyDescent="0.25">
      <c r="A47" s="42" t="s">
        <v>26</v>
      </c>
      <c r="B47" s="33"/>
      <c r="C47" s="33"/>
      <c r="D47" s="33"/>
      <c r="E47" s="33"/>
      <c r="F47" s="33"/>
      <c r="G47" s="33"/>
      <c r="H47" s="33"/>
      <c r="I47" s="33"/>
      <c r="J47" s="33"/>
      <c r="K47" s="43"/>
    </row>
    <row r="48" spans="1:11" s="4" customFormat="1" x14ac:dyDescent="0.25">
      <c r="A48" s="45" t="s">
        <v>316</v>
      </c>
      <c r="B48" s="33"/>
      <c r="C48" s="33"/>
      <c r="D48" s="33"/>
      <c r="E48" s="33"/>
      <c r="F48" s="33"/>
      <c r="G48" s="33"/>
      <c r="H48" s="33"/>
      <c r="I48" s="33"/>
      <c r="J48" s="33">
        <v>11080</v>
      </c>
      <c r="K48" s="43"/>
    </row>
    <row r="49" spans="1:11" s="4" customFormat="1" x14ac:dyDescent="0.25">
      <c r="A49" s="43" t="s">
        <v>27</v>
      </c>
      <c r="B49" s="33">
        <v>315.5</v>
      </c>
      <c r="C49" s="33">
        <v>40</v>
      </c>
      <c r="D49" s="33">
        <v>50</v>
      </c>
      <c r="E49" s="33">
        <v>9</v>
      </c>
      <c r="F49" s="33">
        <v>1</v>
      </c>
      <c r="G49" s="33"/>
      <c r="H49" s="33">
        <v>8</v>
      </c>
      <c r="I49" s="33"/>
      <c r="J49" s="33">
        <v>11080</v>
      </c>
      <c r="K49" s="43" t="s">
        <v>26</v>
      </c>
    </row>
    <row r="50" spans="1:11" s="4" customFormat="1" x14ac:dyDescent="0.25">
      <c r="A50" s="43" t="s">
        <v>28</v>
      </c>
      <c r="B50" s="46">
        <v>443.5</v>
      </c>
      <c r="C50" s="33">
        <v>60</v>
      </c>
      <c r="D50" s="33">
        <v>81</v>
      </c>
      <c r="E50" s="33">
        <v>13</v>
      </c>
      <c r="F50" s="33">
        <v>4</v>
      </c>
      <c r="G50" s="33"/>
      <c r="H50" s="33">
        <v>9</v>
      </c>
      <c r="I50" s="33"/>
      <c r="J50" s="33">
        <v>11080</v>
      </c>
      <c r="K50" s="43" t="s">
        <v>26</v>
      </c>
    </row>
    <row r="51" spans="1:11" s="4" customFormat="1" x14ac:dyDescent="0.25">
      <c r="A51" s="43" t="s">
        <v>29</v>
      </c>
      <c r="B51" s="33">
        <v>417</v>
      </c>
      <c r="C51" s="33">
        <v>20</v>
      </c>
      <c r="D51" s="33">
        <v>44</v>
      </c>
      <c r="E51" s="33">
        <v>8</v>
      </c>
      <c r="F51" s="33">
        <v>2</v>
      </c>
      <c r="G51" s="33"/>
      <c r="H51" s="33">
        <v>6</v>
      </c>
      <c r="I51" s="33"/>
      <c r="J51" s="33">
        <v>11080</v>
      </c>
      <c r="K51" s="43" t="s">
        <v>26</v>
      </c>
    </row>
    <row r="52" spans="1:11" x14ac:dyDescent="0.25">
      <c r="A52" s="43" t="s">
        <v>30</v>
      </c>
      <c r="B52" s="25">
        <v>235.5</v>
      </c>
      <c r="C52" s="33">
        <v>0</v>
      </c>
      <c r="D52" s="33">
        <v>18</v>
      </c>
      <c r="E52" s="33">
        <f t="shared" si="0"/>
        <v>9</v>
      </c>
      <c r="F52" s="25">
        <v>3</v>
      </c>
      <c r="G52" s="25"/>
      <c r="H52" s="25">
        <v>6</v>
      </c>
      <c r="I52" s="25"/>
      <c r="J52" s="33">
        <v>11080</v>
      </c>
      <c r="K52" s="43" t="s">
        <v>26</v>
      </c>
    </row>
    <row r="53" spans="1:11" x14ac:dyDescent="0.25">
      <c r="A53" s="43" t="s">
        <v>31</v>
      </c>
      <c r="B53" s="25">
        <v>208.6</v>
      </c>
      <c r="C53" s="33">
        <v>20</v>
      </c>
      <c r="D53" s="33">
        <v>31</v>
      </c>
      <c r="E53" s="33">
        <v>5</v>
      </c>
      <c r="F53" s="25">
        <v>1</v>
      </c>
      <c r="G53" s="25"/>
      <c r="H53" s="25">
        <v>4</v>
      </c>
      <c r="I53" s="25"/>
      <c r="J53" s="33">
        <v>11080</v>
      </c>
      <c r="K53" s="43" t="s">
        <v>26</v>
      </c>
    </row>
    <row r="54" spans="1:11" x14ac:dyDescent="0.25">
      <c r="A54" s="43" t="s">
        <v>32</v>
      </c>
      <c r="B54" s="25">
        <v>265.89999999999998</v>
      </c>
      <c r="C54" s="33">
        <v>16</v>
      </c>
      <c r="D54" s="33">
        <v>31</v>
      </c>
      <c r="E54" s="33">
        <v>7</v>
      </c>
      <c r="F54" s="25">
        <v>2</v>
      </c>
      <c r="G54" s="25"/>
      <c r="H54" s="25">
        <v>5</v>
      </c>
      <c r="I54" s="25"/>
      <c r="J54" s="33">
        <v>11080</v>
      </c>
      <c r="K54" s="43" t="s">
        <v>26</v>
      </c>
    </row>
    <row r="55" spans="1:11" x14ac:dyDescent="0.25">
      <c r="A55" s="43" t="s">
        <v>33</v>
      </c>
      <c r="B55" s="25">
        <v>417.1</v>
      </c>
      <c r="C55" s="33">
        <v>16</v>
      </c>
      <c r="D55" s="33">
        <v>41</v>
      </c>
      <c r="E55" s="33">
        <v>8</v>
      </c>
      <c r="F55" s="25">
        <v>2</v>
      </c>
      <c r="G55" s="25"/>
      <c r="H55" s="25">
        <v>6</v>
      </c>
      <c r="I55" s="25"/>
      <c r="J55" s="33">
        <v>11080</v>
      </c>
      <c r="K55" s="43" t="s">
        <v>26</v>
      </c>
    </row>
    <row r="56" spans="1:11" x14ac:dyDescent="0.25">
      <c r="A56" s="43" t="s">
        <v>34</v>
      </c>
      <c r="B56" s="25">
        <v>382.3</v>
      </c>
      <c r="C56" s="33">
        <v>28</v>
      </c>
      <c r="D56" s="33">
        <v>44</v>
      </c>
      <c r="E56" s="33">
        <v>13</v>
      </c>
      <c r="F56" s="25">
        <v>5</v>
      </c>
      <c r="G56" s="25"/>
      <c r="H56" s="25">
        <v>8</v>
      </c>
      <c r="I56" s="25"/>
      <c r="J56" s="33">
        <v>11080</v>
      </c>
      <c r="K56" s="43" t="s">
        <v>26</v>
      </c>
    </row>
    <row r="57" spans="1:11" x14ac:dyDescent="0.25">
      <c r="A57" s="43" t="s">
        <v>298</v>
      </c>
      <c r="B57" s="25">
        <v>334.5</v>
      </c>
      <c r="C57" s="33"/>
      <c r="D57" s="33"/>
      <c r="E57" s="33">
        <v>8</v>
      </c>
      <c r="F57" s="25">
        <v>1</v>
      </c>
      <c r="G57" s="25"/>
      <c r="H57" s="25">
        <v>7</v>
      </c>
      <c r="I57" s="25"/>
      <c r="J57" s="33">
        <v>11080</v>
      </c>
      <c r="K57" s="43" t="s">
        <v>26</v>
      </c>
    </row>
    <row r="58" spans="1:11" x14ac:dyDescent="0.25">
      <c r="A58" s="43" t="s">
        <v>299</v>
      </c>
      <c r="B58" s="25">
        <v>318.8</v>
      </c>
      <c r="C58" s="33"/>
      <c r="D58" s="33"/>
      <c r="E58" s="33">
        <v>4</v>
      </c>
      <c r="F58" s="25">
        <v>1</v>
      </c>
      <c r="G58" s="25"/>
      <c r="H58" s="25">
        <v>3</v>
      </c>
      <c r="I58" s="25"/>
      <c r="J58" s="33">
        <v>11080</v>
      </c>
      <c r="K58" s="43" t="s">
        <v>26</v>
      </c>
    </row>
    <row r="59" spans="1:11" x14ac:dyDescent="0.25">
      <c r="A59" s="43" t="s">
        <v>317</v>
      </c>
      <c r="B59" s="25">
        <v>300</v>
      </c>
      <c r="C59" s="33"/>
      <c r="D59" s="33"/>
      <c r="E59" s="33">
        <v>7</v>
      </c>
      <c r="F59" s="25">
        <v>4</v>
      </c>
      <c r="G59" s="25"/>
      <c r="H59" s="25">
        <v>3</v>
      </c>
      <c r="I59" s="25"/>
      <c r="J59" s="33">
        <v>11080</v>
      </c>
      <c r="K59" s="43" t="s">
        <v>26</v>
      </c>
    </row>
    <row r="60" spans="1:11" x14ac:dyDescent="0.25">
      <c r="A60" s="45" t="s">
        <v>318</v>
      </c>
      <c r="B60" s="25"/>
      <c r="C60" s="33"/>
      <c r="D60" s="33"/>
      <c r="E60" s="33"/>
      <c r="F60" s="25"/>
      <c r="G60" s="25"/>
      <c r="H60" s="25"/>
      <c r="I60" s="25"/>
      <c r="J60" s="33"/>
      <c r="K60" s="43"/>
    </row>
    <row r="61" spans="1:11" x14ac:dyDescent="0.25">
      <c r="A61" s="43" t="s">
        <v>2</v>
      </c>
      <c r="B61" s="25">
        <f>15*4</f>
        <v>60</v>
      </c>
      <c r="C61" s="33">
        <v>14</v>
      </c>
      <c r="D61" s="33">
        <v>16</v>
      </c>
      <c r="E61" s="33">
        <f t="shared" si="0"/>
        <v>0</v>
      </c>
      <c r="F61" s="25"/>
      <c r="G61" s="25"/>
      <c r="H61" s="25"/>
      <c r="I61" s="25"/>
      <c r="J61" s="33">
        <v>11081</v>
      </c>
      <c r="K61" s="43" t="s">
        <v>26</v>
      </c>
    </row>
    <row r="62" spans="1:11" x14ac:dyDescent="0.25">
      <c r="A62" s="43" t="s">
        <v>3</v>
      </c>
      <c r="B62" s="25">
        <f>4*15</f>
        <v>60</v>
      </c>
      <c r="C62" s="33">
        <v>10</v>
      </c>
      <c r="D62" s="33">
        <v>15</v>
      </c>
      <c r="E62" s="33">
        <f t="shared" si="0"/>
        <v>0</v>
      </c>
      <c r="F62" s="25"/>
      <c r="G62" s="25"/>
      <c r="H62" s="25"/>
      <c r="I62" s="25"/>
      <c r="J62" s="33">
        <v>11134</v>
      </c>
      <c r="K62" s="43" t="s">
        <v>26</v>
      </c>
    </row>
    <row r="63" spans="1:11" x14ac:dyDescent="0.25">
      <c r="A63" s="43" t="s">
        <v>4</v>
      </c>
      <c r="B63" s="25">
        <f>4*15</f>
        <v>60</v>
      </c>
      <c r="C63" s="33">
        <v>10</v>
      </c>
      <c r="D63" s="33">
        <v>21</v>
      </c>
      <c r="E63" s="33">
        <f t="shared" si="0"/>
        <v>0</v>
      </c>
      <c r="F63" s="25"/>
      <c r="G63" s="25"/>
      <c r="H63" s="25"/>
      <c r="I63" s="25"/>
      <c r="J63" s="33">
        <v>11104</v>
      </c>
      <c r="K63" s="43" t="s">
        <v>26</v>
      </c>
    </row>
    <row r="64" spans="1:11" x14ac:dyDescent="0.25">
      <c r="A64" s="47" t="s">
        <v>319</v>
      </c>
      <c r="B64" s="25"/>
      <c r="C64" s="33"/>
      <c r="D64" s="33"/>
      <c r="E64" s="33"/>
      <c r="F64" s="25"/>
      <c r="G64" s="25"/>
      <c r="H64" s="25"/>
      <c r="I64" s="25"/>
      <c r="J64" s="33"/>
      <c r="K64" s="43"/>
    </row>
    <row r="65" spans="1:11" x14ac:dyDescent="0.25">
      <c r="A65" s="43" t="s">
        <v>35</v>
      </c>
      <c r="B65" s="25">
        <v>10</v>
      </c>
      <c r="C65" s="33"/>
      <c r="D65" s="33">
        <v>3</v>
      </c>
      <c r="E65" s="33">
        <f t="shared" si="0"/>
        <v>6</v>
      </c>
      <c r="F65" s="33">
        <v>0</v>
      </c>
      <c r="G65" s="33"/>
      <c r="H65" s="33">
        <v>6</v>
      </c>
      <c r="I65" s="25"/>
      <c r="J65" s="33">
        <v>11166</v>
      </c>
      <c r="K65" s="43" t="s">
        <v>26</v>
      </c>
    </row>
    <row r="66" spans="1:11" x14ac:dyDescent="0.25">
      <c r="A66" s="43" t="s">
        <v>8</v>
      </c>
      <c r="B66" s="25">
        <v>15</v>
      </c>
      <c r="C66" s="33"/>
      <c r="D66" s="33">
        <v>3</v>
      </c>
      <c r="E66" s="33">
        <v>6</v>
      </c>
      <c r="F66" s="33"/>
      <c r="G66" s="33"/>
      <c r="H66" s="33">
        <v>6</v>
      </c>
      <c r="I66" s="25"/>
      <c r="J66" s="33">
        <v>11092</v>
      </c>
      <c r="K66" s="43" t="s">
        <v>26</v>
      </c>
    </row>
    <row r="67" spans="1:11" x14ac:dyDescent="0.25">
      <c r="A67" s="43" t="s">
        <v>9</v>
      </c>
      <c r="B67" s="25"/>
      <c r="C67" s="33"/>
      <c r="D67" s="33">
        <v>3</v>
      </c>
      <c r="E67" s="33"/>
      <c r="F67" s="33"/>
      <c r="G67" s="33"/>
      <c r="H67" s="33"/>
      <c r="I67" s="25"/>
      <c r="J67" s="33">
        <v>11081</v>
      </c>
      <c r="K67" s="43" t="s">
        <v>26</v>
      </c>
    </row>
    <row r="68" spans="1:11" x14ac:dyDescent="0.25">
      <c r="A68" s="43" t="s">
        <v>10</v>
      </c>
      <c r="B68" s="25"/>
      <c r="C68" s="33"/>
      <c r="D68" s="33">
        <v>3</v>
      </c>
      <c r="E68" s="33">
        <f t="shared" si="0"/>
        <v>6</v>
      </c>
      <c r="F68" s="33"/>
      <c r="G68" s="33"/>
      <c r="H68" s="33">
        <v>6</v>
      </c>
      <c r="I68" s="25"/>
      <c r="J68" s="33">
        <v>11167</v>
      </c>
      <c r="K68" s="43" t="s">
        <v>26</v>
      </c>
    </row>
    <row r="69" spans="1:11" x14ac:dyDescent="0.25">
      <c r="A69" s="43" t="s">
        <v>11</v>
      </c>
      <c r="B69" s="25">
        <v>15</v>
      </c>
      <c r="C69" s="33"/>
      <c r="D69" s="33">
        <v>3</v>
      </c>
      <c r="E69" s="33">
        <v>6</v>
      </c>
      <c r="F69" s="33"/>
      <c r="G69" s="33"/>
      <c r="H69" s="33">
        <v>6</v>
      </c>
      <c r="I69" s="25"/>
      <c r="J69" s="33">
        <v>11088</v>
      </c>
      <c r="K69" s="43" t="s">
        <v>26</v>
      </c>
    </row>
    <row r="70" spans="1:11" x14ac:dyDescent="0.25">
      <c r="A70" s="43" t="s">
        <v>12</v>
      </c>
      <c r="B70" s="25">
        <v>15</v>
      </c>
      <c r="C70" s="33"/>
      <c r="D70" s="33">
        <v>3</v>
      </c>
      <c r="E70" s="33">
        <v>5</v>
      </c>
      <c r="F70" s="33"/>
      <c r="G70" s="33"/>
      <c r="H70" s="33">
        <v>5</v>
      </c>
      <c r="I70" s="25"/>
      <c r="J70" s="33">
        <v>11086</v>
      </c>
      <c r="K70" s="43" t="s">
        <v>26</v>
      </c>
    </row>
    <row r="71" spans="1:11" x14ac:dyDescent="0.25">
      <c r="A71" s="43" t="s">
        <v>13</v>
      </c>
      <c r="B71" s="25">
        <v>15</v>
      </c>
      <c r="C71" s="33"/>
      <c r="D71" s="33">
        <v>3</v>
      </c>
      <c r="E71" s="33">
        <f t="shared" si="0"/>
        <v>6</v>
      </c>
      <c r="F71" s="33"/>
      <c r="G71" s="33"/>
      <c r="H71" s="33">
        <v>6</v>
      </c>
      <c r="I71" s="25"/>
      <c r="J71" s="33">
        <v>11084</v>
      </c>
      <c r="K71" s="43" t="s">
        <v>26</v>
      </c>
    </row>
    <row r="72" spans="1:11" x14ac:dyDescent="0.25">
      <c r="A72" s="43" t="s">
        <v>14</v>
      </c>
      <c r="B72" s="25"/>
      <c r="C72" s="33"/>
      <c r="D72" s="33">
        <v>3</v>
      </c>
      <c r="E72" s="33"/>
      <c r="F72" s="33"/>
      <c r="G72" s="33"/>
      <c r="H72" s="33"/>
      <c r="I72" s="25"/>
      <c r="J72" s="33">
        <v>11115</v>
      </c>
      <c r="K72" s="43" t="s">
        <v>26</v>
      </c>
    </row>
    <row r="73" spans="1:11" x14ac:dyDescent="0.25">
      <c r="A73" s="43" t="s">
        <v>15</v>
      </c>
      <c r="B73" s="25">
        <v>15</v>
      </c>
      <c r="C73" s="33"/>
      <c r="D73" s="33">
        <v>3</v>
      </c>
      <c r="E73" s="33">
        <v>8</v>
      </c>
      <c r="F73" s="33"/>
      <c r="G73" s="33"/>
      <c r="H73" s="33">
        <v>8</v>
      </c>
      <c r="I73" s="25"/>
      <c r="J73" s="33">
        <v>11085</v>
      </c>
      <c r="K73" s="43" t="s">
        <v>26</v>
      </c>
    </row>
    <row r="74" spans="1:11" x14ac:dyDescent="0.25">
      <c r="A74" s="43" t="s">
        <v>16</v>
      </c>
      <c r="B74" s="25">
        <v>15</v>
      </c>
      <c r="C74" s="33"/>
      <c r="D74" s="33">
        <v>3</v>
      </c>
      <c r="E74" s="33">
        <f t="shared" si="0"/>
        <v>5</v>
      </c>
      <c r="F74" s="33"/>
      <c r="G74" s="33"/>
      <c r="H74" s="33">
        <v>5</v>
      </c>
      <c r="I74" s="25"/>
      <c r="J74" s="33">
        <v>11089</v>
      </c>
      <c r="K74" s="43" t="s">
        <v>26</v>
      </c>
    </row>
    <row r="75" spans="1:11" x14ac:dyDescent="0.25">
      <c r="A75" s="43" t="s">
        <v>17</v>
      </c>
      <c r="B75" s="25">
        <v>15</v>
      </c>
      <c r="C75" s="33"/>
      <c r="D75" s="33">
        <v>3</v>
      </c>
      <c r="E75" s="33">
        <f t="shared" si="0"/>
        <v>5</v>
      </c>
      <c r="F75" s="33"/>
      <c r="G75" s="33"/>
      <c r="H75" s="33">
        <v>5</v>
      </c>
      <c r="I75" s="25"/>
      <c r="J75" s="33">
        <v>11087</v>
      </c>
      <c r="K75" s="43" t="s">
        <v>26</v>
      </c>
    </row>
    <row r="76" spans="1:11" x14ac:dyDescent="0.25">
      <c r="A76" s="43" t="s">
        <v>18</v>
      </c>
      <c r="B76" s="25">
        <v>15</v>
      </c>
      <c r="C76" s="33"/>
      <c r="D76" s="33">
        <v>3</v>
      </c>
      <c r="E76" s="33">
        <f t="shared" si="0"/>
        <v>6</v>
      </c>
      <c r="F76" s="33"/>
      <c r="G76" s="33"/>
      <c r="H76" s="33">
        <v>6</v>
      </c>
      <c r="I76" s="25"/>
      <c r="J76" s="33">
        <v>11117</v>
      </c>
      <c r="K76" s="43" t="s">
        <v>26</v>
      </c>
    </row>
    <row r="77" spans="1:11" x14ac:dyDescent="0.25">
      <c r="A77" s="43" t="s">
        <v>36</v>
      </c>
      <c r="B77" s="25">
        <v>10</v>
      </c>
      <c r="C77" s="33"/>
      <c r="D77" s="33">
        <v>3</v>
      </c>
      <c r="E77" s="33">
        <f t="shared" si="0"/>
        <v>6</v>
      </c>
      <c r="F77" s="33"/>
      <c r="G77" s="33"/>
      <c r="H77" s="33">
        <v>6</v>
      </c>
      <c r="I77" s="25"/>
      <c r="J77" s="33">
        <v>11163</v>
      </c>
      <c r="K77" s="43" t="s">
        <v>26</v>
      </c>
    </row>
    <row r="78" spans="1:11" x14ac:dyDescent="0.25">
      <c r="A78" s="43" t="s">
        <v>37</v>
      </c>
      <c r="B78" s="25"/>
      <c r="C78" s="33"/>
      <c r="D78" s="33">
        <v>3</v>
      </c>
      <c r="E78" s="33"/>
      <c r="F78" s="33"/>
      <c r="G78" s="33"/>
      <c r="H78" s="33"/>
      <c r="I78" s="25"/>
      <c r="J78" s="33">
        <v>11134</v>
      </c>
      <c r="K78" s="43" t="s">
        <v>26</v>
      </c>
    </row>
    <row r="79" spans="1:11" x14ac:dyDescent="0.25">
      <c r="A79" s="43" t="s">
        <v>38</v>
      </c>
      <c r="B79" s="25">
        <v>10</v>
      </c>
      <c r="C79" s="33"/>
      <c r="D79" s="33">
        <v>3</v>
      </c>
      <c r="E79" s="33">
        <f t="shared" ref="E79:E82" si="1">F79+G79+H79+I79</f>
        <v>4</v>
      </c>
      <c r="F79" s="33"/>
      <c r="G79" s="33"/>
      <c r="H79" s="33">
        <v>4</v>
      </c>
      <c r="I79" s="25"/>
      <c r="J79" s="33">
        <v>11164</v>
      </c>
      <c r="K79" s="43" t="s">
        <v>26</v>
      </c>
    </row>
    <row r="80" spans="1:11" x14ac:dyDescent="0.25">
      <c r="A80" s="43" t="s">
        <v>22</v>
      </c>
      <c r="B80" s="25">
        <v>15</v>
      </c>
      <c r="C80" s="33"/>
      <c r="D80" s="33">
        <v>3</v>
      </c>
      <c r="E80" s="33">
        <f t="shared" si="1"/>
        <v>5</v>
      </c>
      <c r="F80" s="33"/>
      <c r="G80" s="33"/>
      <c r="H80" s="33">
        <v>5</v>
      </c>
      <c r="I80" s="25"/>
      <c r="J80" s="33">
        <v>11094</v>
      </c>
      <c r="K80" s="43" t="s">
        <v>26</v>
      </c>
    </row>
    <row r="81" spans="1:11" x14ac:dyDescent="0.25">
      <c r="A81" s="43" t="s">
        <v>23</v>
      </c>
      <c r="B81" s="25">
        <v>15</v>
      </c>
      <c r="C81" s="33"/>
      <c r="D81" s="33">
        <v>3</v>
      </c>
      <c r="E81" s="33">
        <v>6</v>
      </c>
      <c r="F81" s="33">
        <v>1</v>
      </c>
      <c r="G81" s="33"/>
      <c r="H81" s="33">
        <v>5</v>
      </c>
      <c r="I81" s="25"/>
      <c r="J81" s="33">
        <v>11090</v>
      </c>
      <c r="K81" s="43" t="s">
        <v>26</v>
      </c>
    </row>
    <row r="82" spans="1:11" x14ac:dyDescent="0.25">
      <c r="A82" s="43" t="s">
        <v>24</v>
      </c>
      <c r="B82" s="25">
        <v>15</v>
      </c>
      <c r="C82" s="33"/>
      <c r="D82" s="33">
        <v>3</v>
      </c>
      <c r="E82" s="33">
        <f t="shared" si="1"/>
        <v>6</v>
      </c>
      <c r="F82" s="33">
        <v>1</v>
      </c>
      <c r="G82" s="33"/>
      <c r="H82" s="33">
        <v>5</v>
      </c>
      <c r="I82" s="25"/>
      <c r="J82" s="33">
        <v>11091</v>
      </c>
      <c r="K82" s="43" t="s">
        <v>26</v>
      </c>
    </row>
    <row r="83" spans="1:11" x14ac:dyDescent="0.25">
      <c r="A83" s="43" t="s">
        <v>42</v>
      </c>
      <c r="B83" s="25"/>
      <c r="C83" s="33"/>
      <c r="D83" s="33">
        <v>3</v>
      </c>
      <c r="E83" s="33"/>
      <c r="F83" s="33"/>
      <c r="G83" s="33"/>
      <c r="H83" s="33"/>
      <c r="I83" s="25"/>
      <c r="J83" s="33">
        <v>11104</v>
      </c>
      <c r="K83" s="43" t="s">
        <v>26</v>
      </c>
    </row>
  </sheetData>
  <autoFilter ref="A10:K10"/>
  <mergeCells count="13">
    <mergeCell ref="K7:K9"/>
    <mergeCell ref="B8:B9"/>
    <mergeCell ref="C8:C9"/>
    <mergeCell ref="D8:D9"/>
    <mergeCell ref="E8:E9"/>
    <mergeCell ref="F8:G8"/>
    <mergeCell ref="H8:I8"/>
    <mergeCell ref="J7:J9"/>
    <mergeCell ref="A4:I4"/>
    <mergeCell ref="A5:I5"/>
    <mergeCell ref="A7:A9"/>
    <mergeCell ref="B7:D7"/>
    <mergeCell ref="E7:I7"/>
  </mergeCells>
  <printOptions horizontalCentered="1"/>
  <pageMargins left="0.19685039370078741" right="0.19685039370078741" top="0" bottom="0" header="0" footer="0"/>
  <pageSetup paperSize="9" orientation="landscape" r:id="rId1"/>
  <headerFooter>
    <oddFooter>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1"/>
  <sheetViews>
    <sheetView topLeftCell="A13" zoomScale="90" zoomScaleNormal="90" workbookViewId="0">
      <selection sqref="A1:M1"/>
    </sheetView>
  </sheetViews>
  <sheetFormatPr defaultColWidth="9.125" defaultRowHeight="15.75" x14ac:dyDescent="0.25"/>
  <cols>
    <col min="1" max="1" width="4.75" style="12" customWidth="1"/>
    <col min="2" max="2" width="12" style="12" customWidth="1"/>
    <col min="3" max="3" width="10.875" style="36" customWidth="1"/>
    <col min="4" max="4" width="15.125" style="11" customWidth="1"/>
    <col min="5" max="5" width="12.25" style="11" customWidth="1"/>
    <col min="6" max="6" width="10.875" style="36" customWidth="1"/>
    <col min="7" max="7" width="16.125" style="36" customWidth="1"/>
    <col min="8" max="8" width="11" style="36" customWidth="1"/>
    <col min="9" max="9" width="10" style="122" customWidth="1"/>
    <col min="10" max="10" width="10.375" style="118" customWidth="1"/>
    <col min="11" max="11" width="11.875" style="12" customWidth="1"/>
    <col min="12" max="12" width="9.375" style="12" customWidth="1"/>
    <col min="13" max="13" width="9.75" style="12" customWidth="1"/>
    <col min="14" max="16384" width="9.125" style="12"/>
  </cols>
  <sheetData>
    <row r="1" spans="1:104" s="52" customFormat="1" ht="18.75" x14ac:dyDescent="0.3">
      <c r="A1" s="194" t="s">
        <v>742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04" s="52" customFormat="1" ht="18.75" x14ac:dyDescent="0.3">
      <c r="A2" s="195" t="s">
        <v>671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04" x14ac:dyDescent="0.25">
      <c r="A3" s="166" t="s">
        <v>684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5" spans="1:104" ht="39" customHeight="1" x14ac:dyDescent="0.25">
      <c r="A5" s="169" t="s">
        <v>324</v>
      </c>
      <c r="B5" s="167" t="s">
        <v>672</v>
      </c>
      <c r="C5" s="167" t="s">
        <v>673</v>
      </c>
      <c r="D5" s="167" t="s">
        <v>674</v>
      </c>
      <c r="E5" s="167" t="s">
        <v>675</v>
      </c>
      <c r="F5" s="169" t="s">
        <v>676</v>
      </c>
      <c r="G5" s="190" t="s">
        <v>677</v>
      </c>
      <c r="H5" s="190" t="s">
        <v>678</v>
      </c>
      <c r="I5" s="192" t="s">
        <v>679</v>
      </c>
      <c r="J5" s="193" t="s">
        <v>680</v>
      </c>
      <c r="K5" s="167" t="s">
        <v>681</v>
      </c>
      <c r="L5" s="167" t="s">
        <v>682</v>
      </c>
      <c r="M5" s="167" t="s">
        <v>683</v>
      </c>
    </row>
    <row r="6" spans="1:104" ht="46.5" customHeight="1" x14ac:dyDescent="0.25">
      <c r="A6" s="169"/>
      <c r="B6" s="167"/>
      <c r="C6" s="167"/>
      <c r="D6" s="167"/>
      <c r="E6" s="167"/>
      <c r="F6" s="169"/>
      <c r="G6" s="191"/>
      <c r="H6" s="191"/>
      <c r="I6" s="192"/>
      <c r="J6" s="193"/>
      <c r="K6" s="167"/>
      <c r="L6" s="167"/>
      <c r="M6" s="167"/>
      <c r="O6" s="99"/>
    </row>
    <row r="7" spans="1:104" s="125" customFormat="1" x14ac:dyDescent="0.2">
      <c r="A7" s="124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120">
        <v>9</v>
      </c>
      <c r="J7" s="116">
        <v>10</v>
      </c>
      <c r="K7" s="77" t="s">
        <v>685</v>
      </c>
      <c r="L7" s="77" t="s">
        <v>686</v>
      </c>
      <c r="M7" s="104">
        <v>13</v>
      </c>
    </row>
    <row r="8" spans="1:104" s="4" customFormat="1" ht="18" customHeight="1" x14ac:dyDescent="0.25">
      <c r="A8" s="98">
        <v>1</v>
      </c>
      <c r="B8" s="33">
        <v>5720302</v>
      </c>
      <c r="C8" s="175" t="s">
        <v>687</v>
      </c>
      <c r="D8" s="102" t="s">
        <v>689</v>
      </c>
      <c r="E8" s="43"/>
      <c r="F8" s="33"/>
      <c r="G8" s="178" t="s">
        <v>295</v>
      </c>
      <c r="H8" s="178">
        <v>5</v>
      </c>
      <c r="I8" s="181"/>
      <c r="J8" s="184"/>
      <c r="K8" s="178"/>
      <c r="L8" s="178"/>
      <c r="M8" s="178"/>
    </row>
    <row r="9" spans="1:104" s="4" customFormat="1" ht="18" customHeight="1" x14ac:dyDescent="0.25">
      <c r="A9" s="98">
        <f>A8+1</f>
        <v>2</v>
      </c>
      <c r="B9" s="33">
        <v>5720501</v>
      </c>
      <c r="C9" s="176"/>
      <c r="D9" s="102" t="s">
        <v>638</v>
      </c>
      <c r="E9" s="43"/>
      <c r="F9" s="33"/>
      <c r="G9" s="179"/>
      <c r="H9" s="179"/>
      <c r="I9" s="182"/>
      <c r="J9" s="185"/>
      <c r="K9" s="179"/>
      <c r="L9" s="179"/>
      <c r="M9" s="179"/>
    </row>
    <row r="10" spans="1:104" s="4" customFormat="1" ht="18" customHeight="1" x14ac:dyDescent="0.25">
      <c r="A10" s="98">
        <f>A9+1</f>
        <v>3</v>
      </c>
      <c r="B10" s="33">
        <v>5720502</v>
      </c>
      <c r="C10" s="176"/>
      <c r="D10" s="102" t="s">
        <v>699</v>
      </c>
      <c r="E10" s="43"/>
      <c r="F10" s="33"/>
      <c r="G10" s="179"/>
      <c r="H10" s="179"/>
      <c r="I10" s="182"/>
      <c r="J10" s="185"/>
      <c r="K10" s="179"/>
      <c r="L10" s="179"/>
      <c r="M10" s="179"/>
    </row>
    <row r="11" spans="1:104" s="4" customFormat="1" ht="18" customHeight="1" x14ac:dyDescent="0.25">
      <c r="A11" s="98">
        <f t="shared" ref="A11:A74" si="0">A10+1</f>
        <v>4</v>
      </c>
      <c r="B11" s="101">
        <v>5720401</v>
      </c>
      <c r="C11" s="177"/>
      <c r="D11" s="102" t="s">
        <v>690</v>
      </c>
      <c r="E11" s="43"/>
      <c r="F11" s="33"/>
      <c r="G11" s="179"/>
      <c r="H11" s="179"/>
      <c r="I11" s="182"/>
      <c r="J11" s="185"/>
      <c r="K11" s="179"/>
      <c r="L11" s="179"/>
      <c r="M11" s="179"/>
    </row>
    <row r="12" spans="1:104" s="4" customFormat="1" ht="18" customHeight="1" x14ac:dyDescent="0.25">
      <c r="A12" s="98">
        <f t="shared" si="0"/>
        <v>5</v>
      </c>
      <c r="B12" s="105">
        <v>6720501</v>
      </c>
      <c r="C12" s="175" t="s">
        <v>688</v>
      </c>
      <c r="D12" s="106" t="s">
        <v>638</v>
      </c>
      <c r="E12" s="74"/>
      <c r="F12" s="74"/>
      <c r="G12" s="179"/>
      <c r="H12" s="179"/>
      <c r="I12" s="182"/>
      <c r="J12" s="185"/>
      <c r="K12" s="179"/>
      <c r="L12" s="179"/>
      <c r="M12" s="179"/>
    </row>
    <row r="13" spans="1:104" s="4" customFormat="1" ht="18" customHeight="1" x14ac:dyDescent="0.25">
      <c r="A13" s="98">
        <f t="shared" si="0"/>
        <v>6</v>
      </c>
      <c r="B13" s="105">
        <v>6720502</v>
      </c>
      <c r="C13" s="176"/>
      <c r="D13" s="102" t="s">
        <v>699</v>
      </c>
      <c r="E13" s="112"/>
      <c r="F13" s="112"/>
      <c r="G13" s="179"/>
      <c r="H13" s="179"/>
      <c r="I13" s="182"/>
      <c r="J13" s="185"/>
      <c r="K13" s="179"/>
      <c r="L13" s="179"/>
      <c r="M13" s="179"/>
    </row>
    <row r="14" spans="1:104" s="108" customFormat="1" ht="18" customHeight="1" x14ac:dyDescent="0.25">
      <c r="A14" s="98">
        <f t="shared" si="0"/>
        <v>7</v>
      </c>
      <c r="B14" s="101">
        <v>6720401</v>
      </c>
      <c r="C14" s="177"/>
      <c r="D14" s="100" t="s">
        <v>690</v>
      </c>
      <c r="E14" s="33"/>
      <c r="F14" s="33"/>
      <c r="G14" s="180"/>
      <c r="H14" s="180"/>
      <c r="I14" s="183"/>
      <c r="J14" s="186"/>
      <c r="K14" s="180"/>
      <c r="L14" s="180"/>
      <c r="M14" s="180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</row>
    <row r="15" spans="1:104" s="4" customFormat="1" ht="18" customHeight="1" x14ac:dyDescent="0.25">
      <c r="A15" s="98">
        <f t="shared" si="0"/>
        <v>8</v>
      </c>
      <c r="B15" s="33">
        <v>5720302</v>
      </c>
      <c r="C15" s="175" t="s">
        <v>687</v>
      </c>
      <c r="D15" s="102" t="s">
        <v>689</v>
      </c>
      <c r="E15" s="78"/>
      <c r="F15" s="78"/>
      <c r="G15" s="178" t="s">
        <v>275</v>
      </c>
      <c r="H15" s="178">
        <v>1</v>
      </c>
      <c r="I15" s="181"/>
      <c r="J15" s="184"/>
      <c r="K15" s="178"/>
      <c r="L15" s="178"/>
      <c r="M15" s="178"/>
    </row>
    <row r="16" spans="1:104" s="4" customFormat="1" ht="18" customHeight="1" x14ac:dyDescent="0.25">
      <c r="A16" s="98">
        <f t="shared" si="0"/>
        <v>9</v>
      </c>
      <c r="B16" s="33">
        <v>5720501</v>
      </c>
      <c r="C16" s="176"/>
      <c r="D16" s="102" t="s">
        <v>638</v>
      </c>
      <c r="E16" s="43"/>
      <c r="F16" s="33"/>
      <c r="G16" s="179"/>
      <c r="H16" s="179"/>
      <c r="I16" s="182"/>
      <c r="J16" s="185"/>
      <c r="K16" s="179"/>
      <c r="L16" s="179"/>
      <c r="M16" s="179"/>
    </row>
    <row r="17" spans="1:13" s="4" customFormat="1" ht="18" customHeight="1" x14ac:dyDescent="0.25">
      <c r="A17" s="98">
        <f t="shared" si="0"/>
        <v>10</v>
      </c>
      <c r="B17" s="33">
        <v>5720502</v>
      </c>
      <c r="C17" s="176"/>
      <c r="D17" s="102" t="s">
        <v>699</v>
      </c>
      <c r="E17" s="43"/>
      <c r="F17" s="33"/>
      <c r="G17" s="179"/>
      <c r="H17" s="179"/>
      <c r="I17" s="182"/>
      <c r="J17" s="185"/>
      <c r="K17" s="179"/>
      <c r="L17" s="179"/>
      <c r="M17" s="179"/>
    </row>
    <row r="18" spans="1:13" s="4" customFormat="1" ht="18" customHeight="1" x14ac:dyDescent="0.25">
      <c r="A18" s="98">
        <f t="shared" si="0"/>
        <v>11</v>
      </c>
      <c r="B18" s="101">
        <v>5720401</v>
      </c>
      <c r="C18" s="177"/>
      <c r="D18" s="102" t="s">
        <v>690</v>
      </c>
      <c r="E18" s="78"/>
      <c r="F18" s="78"/>
      <c r="G18" s="179"/>
      <c r="H18" s="179"/>
      <c r="I18" s="182"/>
      <c r="J18" s="185"/>
      <c r="K18" s="179"/>
      <c r="L18" s="179"/>
      <c r="M18" s="179"/>
    </row>
    <row r="19" spans="1:13" s="4" customFormat="1" ht="18" customHeight="1" x14ac:dyDescent="0.25">
      <c r="A19" s="98">
        <f t="shared" si="0"/>
        <v>12</v>
      </c>
      <c r="B19" s="105">
        <v>6720501</v>
      </c>
      <c r="C19" s="175" t="s">
        <v>688</v>
      </c>
      <c r="D19" s="106" t="s">
        <v>638</v>
      </c>
      <c r="E19" s="78"/>
      <c r="F19" s="78"/>
      <c r="G19" s="179"/>
      <c r="H19" s="179"/>
      <c r="I19" s="182"/>
      <c r="J19" s="185"/>
      <c r="K19" s="179"/>
      <c r="L19" s="179"/>
      <c r="M19" s="179"/>
    </row>
    <row r="20" spans="1:13" s="4" customFormat="1" ht="18" customHeight="1" x14ac:dyDescent="0.25">
      <c r="A20" s="98">
        <f t="shared" si="0"/>
        <v>13</v>
      </c>
      <c r="B20" s="105">
        <v>6720502</v>
      </c>
      <c r="C20" s="176"/>
      <c r="D20" s="102" t="s">
        <v>699</v>
      </c>
      <c r="E20" s="33"/>
      <c r="F20" s="33"/>
      <c r="G20" s="179"/>
      <c r="H20" s="179"/>
      <c r="I20" s="182"/>
      <c r="J20" s="185"/>
      <c r="K20" s="179"/>
      <c r="L20" s="179"/>
      <c r="M20" s="179"/>
    </row>
    <row r="21" spans="1:13" s="4" customFormat="1" ht="18" customHeight="1" x14ac:dyDescent="0.25">
      <c r="A21" s="98">
        <f t="shared" si="0"/>
        <v>14</v>
      </c>
      <c r="B21" s="101">
        <v>6720401</v>
      </c>
      <c r="C21" s="177"/>
      <c r="D21" s="100" t="s">
        <v>690</v>
      </c>
      <c r="E21" s="33"/>
      <c r="F21" s="33"/>
      <c r="G21" s="180"/>
      <c r="H21" s="180"/>
      <c r="I21" s="183"/>
      <c r="J21" s="186"/>
      <c r="K21" s="180"/>
      <c r="L21" s="180"/>
      <c r="M21" s="180"/>
    </row>
    <row r="22" spans="1:13" s="4" customFormat="1" ht="18" customHeight="1" x14ac:dyDescent="0.25">
      <c r="A22" s="98">
        <f t="shared" si="0"/>
        <v>15</v>
      </c>
      <c r="B22" s="75">
        <v>5720302</v>
      </c>
      <c r="C22" s="175" t="s">
        <v>687</v>
      </c>
      <c r="D22" s="107" t="s">
        <v>689</v>
      </c>
      <c r="E22" s="75"/>
      <c r="F22" s="75"/>
      <c r="G22" s="178" t="s">
        <v>691</v>
      </c>
      <c r="H22" s="178">
        <v>2</v>
      </c>
      <c r="I22" s="181"/>
      <c r="J22" s="184"/>
      <c r="K22" s="178"/>
      <c r="L22" s="178"/>
      <c r="M22" s="178"/>
    </row>
    <row r="23" spans="1:13" s="4" customFormat="1" ht="18" customHeight="1" x14ac:dyDescent="0.25">
      <c r="A23" s="98">
        <f t="shared" si="0"/>
        <v>16</v>
      </c>
      <c r="B23" s="33">
        <v>5720501</v>
      </c>
      <c r="C23" s="176"/>
      <c r="D23" s="102" t="s">
        <v>638</v>
      </c>
      <c r="E23" s="43"/>
      <c r="F23" s="33"/>
      <c r="G23" s="179"/>
      <c r="H23" s="179"/>
      <c r="I23" s="182"/>
      <c r="J23" s="185"/>
      <c r="K23" s="179"/>
      <c r="L23" s="179"/>
      <c r="M23" s="179"/>
    </row>
    <row r="24" spans="1:13" s="4" customFormat="1" ht="18" customHeight="1" x14ac:dyDescent="0.25">
      <c r="A24" s="98">
        <f t="shared" si="0"/>
        <v>17</v>
      </c>
      <c r="B24" s="33">
        <v>5720502</v>
      </c>
      <c r="C24" s="176"/>
      <c r="D24" s="102" t="s">
        <v>699</v>
      </c>
      <c r="E24" s="43"/>
      <c r="F24" s="33"/>
      <c r="G24" s="179"/>
      <c r="H24" s="179"/>
      <c r="I24" s="182"/>
      <c r="J24" s="185"/>
      <c r="K24" s="179"/>
      <c r="L24" s="179"/>
      <c r="M24" s="179"/>
    </row>
    <row r="25" spans="1:13" s="4" customFormat="1" ht="18" customHeight="1" x14ac:dyDescent="0.25">
      <c r="A25" s="98">
        <f t="shared" si="0"/>
        <v>18</v>
      </c>
      <c r="B25" s="101">
        <v>5720401</v>
      </c>
      <c r="C25" s="177"/>
      <c r="D25" s="102" t="s">
        <v>690</v>
      </c>
      <c r="E25" s="33"/>
      <c r="F25" s="33"/>
      <c r="G25" s="179"/>
      <c r="H25" s="179"/>
      <c r="I25" s="182"/>
      <c r="J25" s="185"/>
      <c r="K25" s="179"/>
      <c r="L25" s="179"/>
      <c r="M25" s="179"/>
    </row>
    <row r="26" spans="1:13" s="4" customFormat="1" ht="18" customHeight="1" x14ac:dyDescent="0.25">
      <c r="A26" s="98">
        <f t="shared" si="0"/>
        <v>19</v>
      </c>
      <c r="B26" s="101">
        <v>6720501</v>
      </c>
      <c r="C26" s="175" t="s">
        <v>688</v>
      </c>
      <c r="D26" s="100" t="s">
        <v>638</v>
      </c>
      <c r="E26" s="33"/>
      <c r="F26" s="33"/>
      <c r="G26" s="179"/>
      <c r="H26" s="179"/>
      <c r="I26" s="182"/>
      <c r="J26" s="185"/>
      <c r="K26" s="179"/>
      <c r="L26" s="179"/>
      <c r="M26" s="179"/>
    </row>
    <row r="27" spans="1:13" s="4" customFormat="1" ht="18" customHeight="1" x14ac:dyDescent="0.25">
      <c r="A27" s="98">
        <f t="shared" si="0"/>
        <v>20</v>
      </c>
      <c r="B27" s="105">
        <v>6720502</v>
      </c>
      <c r="C27" s="176"/>
      <c r="D27" s="102" t="s">
        <v>699</v>
      </c>
      <c r="E27" s="112"/>
      <c r="F27" s="112"/>
      <c r="G27" s="179"/>
      <c r="H27" s="179"/>
      <c r="I27" s="182"/>
      <c r="J27" s="185"/>
      <c r="K27" s="179"/>
      <c r="L27" s="179"/>
      <c r="M27" s="179"/>
    </row>
    <row r="28" spans="1:13" s="4" customFormat="1" ht="18" customHeight="1" x14ac:dyDescent="0.25">
      <c r="A28" s="98">
        <f t="shared" si="0"/>
        <v>21</v>
      </c>
      <c r="B28" s="101">
        <v>6720401</v>
      </c>
      <c r="C28" s="177"/>
      <c r="D28" s="100" t="s">
        <v>690</v>
      </c>
      <c r="E28" s="33"/>
      <c r="F28" s="33"/>
      <c r="G28" s="180"/>
      <c r="H28" s="180"/>
      <c r="I28" s="183"/>
      <c r="J28" s="186"/>
      <c r="K28" s="180"/>
      <c r="L28" s="180"/>
      <c r="M28" s="180"/>
    </row>
    <row r="29" spans="1:13" s="4" customFormat="1" ht="16.5" customHeight="1" x14ac:dyDescent="0.25">
      <c r="A29" s="98">
        <f t="shared" si="0"/>
        <v>22</v>
      </c>
      <c r="B29" s="33">
        <v>5720302</v>
      </c>
      <c r="C29" s="175" t="s">
        <v>687</v>
      </c>
      <c r="D29" s="102" t="s">
        <v>689</v>
      </c>
      <c r="E29" s="33"/>
      <c r="F29" s="33"/>
      <c r="G29" s="178" t="s">
        <v>692</v>
      </c>
      <c r="H29" s="178">
        <v>2</v>
      </c>
      <c r="I29" s="181"/>
      <c r="J29" s="184"/>
      <c r="K29" s="178"/>
      <c r="L29" s="178"/>
      <c r="M29" s="178"/>
    </row>
    <row r="30" spans="1:13" s="4" customFormat="1" ht="16.5" customHeight="1" x14ac:dyDescent="0.25">
      <c r="A30" s="98">
        <f t="shared" si="0"/>
        <v>23</v>
      </c>
      <c r="B30" s="33">
        <v>5720501</v>
      </c>
      <c r="C30" s="176"/>
      <c r="D30" s="102" t="s">
        <v>638</v>
      </c>
      <c r="E30" s="43"/>
      <c r="F30" s="33"/>
      <c r="G30" s="179"/>
      <c r="H30" s="179"/>
      <c r="I30" s="182"/>
      <c r="J30" s="185"/>
      <c r="K30" s="179"/>
      <c r="L30" s="179"/>
      <c r="M30" s="179"/>
    </row>
    <row r="31" spans="1:13" s="4" customFormat="1" ht="16.5" customHeight="1" x14ac:dyDescent="0.25">
      <c r="A31" s="98">
        <f t="shared" si="0"/>
        <v>24</v>
      </c>
      <c r="B31" s="33">
        <v>5720502</v>
      </c>
      <c r="C31" s="176"/>
      <c r="D31" s="102" t="s">
        <v>699</v>
      </c>
      <c r="E31" s="43"/>
      <c r="F31" s="33"/>
      <c r="G31" s="179"/>
      <c r="H31" s="179"/>
      <c r="I31" s="182"/>
      <c r="J31" s="185"/>
      <c r="K31" s="179"/>
      <c r="L31" s="179"/>
      <c r="M31" s="179"/>
    </row>
    <row r="32" spans="1:13" s="4" customFormat="1" ht="16.5" customHeight="1" x14ac:dyDescent="0.25">
      <c r="A32" s="98">
        <f t="shared" si="0"/>
        <v>25</v>
      </c>
      <c r="B32" s="101">
        <v>5720401</v>
      </c>
      <c r="C32" s="177"/>
      <c r="D32" s="102" t="s">
        <v>690</v>
      </c>
      <c r="E32" s="33"/>
      <c r="F32" s="33"/>
      <c r="G32" s="179"/>
      <c r="H32" s="179"/>
      <c r="I32" s="182"/>
      <c r="J32" s="185"/>
      <c r="K32" s="179"/>
      <c r="L32" s="179"/>
      <c r="M32" s="179"/>
    </row>
    <row r="33" spans="1:13" s="4" customFormat="1" ht="16.5" customHeight="1" x14ac:dyDescent="0.25">
      <c r="A33" s="98">
        <f t="shared" si="0"/>
        <v>26</v>
      </c>
      <c r="B33" s="101">
        <v>6720501</v>
      </c>
      <c r="C33" s="175" t="s">
        <v>688</v>
      </c>
      <c r="D33" s="100" t="s">
        <v>638</v>
      </c>
      <c r="E33" s="33"/>
      <c r="F33" s="33"/>
      <c r="G33" s="179"/>
      <c r="H33" s="179"/>
      <c r="I33" s="182"/>
      <c r="J33" s="185"/>
      <c r="K33" s="179"/>
      <c r="L33" s="179"/>
      <c r="M33" s="179"/>
    </row>
    <row r="34" spans="1:13" s="4" customFormat="1" ht="16.5" customHeight="1" x14ac:dyDescent="0.25">
      <c r="A34" s="98">
        <f t="shared" si="0"/>
        <v>27</v>
      </c>
      <c r="B34" s="105">
        <v>6720502</v>
      </c>
      <c r="C34" s="176"/>
      <c r="D34" s="102" t="s">
        <v>699</v>
      </c>
      <c r="E34" s="112"/>
      <c r="F34" s="112"/>
      <c r="G34" s="179"/>
      <c r="H34" s="179"/>
      <c r="I34" s="182"/>
      <c r="J34" s="185"/>
      <c r="K34" s="179"/>
      <c r="L34" s="179"/>
      <c r="M34" s="179"/>
    </row>
    <row r="35" spans="1:13" s="4" customFormat="1" ht="16.5" customHeight="1" x14ac:dyDescent="0.25">
      <c r="A35" s="98">
        <f t="shared" si="0"/>
        <v>28</v>
      </c>
      <c r="B35" s="101">
        <v>6720401</v>
      </c>
      <c r="C35" s="177"/>
      <c r="D35" s="100" t="s">
        <v>690</v>
      </c>
      <c r="E35" s="33"/>
      <c r="F35" s="33"/>
      <c r="G35" s="180"/>
      <c r="H35" s="180"/>
      <c r="I35" s="183"/>
      <c r="J35" s="186"/>
      <c r="K35" s="180"/>
      <c r="L35" s="180"/>
      <c r="M35" s="180"/>
    </row>
    <row r="36" spans="1:13" s="4" customFormat="1" ht="16.5" customHeight="1" x14ac:dyDescent="0.25">
      <c r="A36" s="98">
        <f t="shared" si="0"/>
        <v>29</v>
      </c>
      <c r="B36" s="33">
        <v>5720302</v>
      </c>
      <c r="C36" s="175" t="s">
        <v>687</v>
      </c>
      <c r="D36" s="102" t="s">
        <v>689</v>
      </c>
      <c r="E36" s="33"/>
      <c r="F36" s="33"/>
      <c r="G36" s="178" t="s">
        <v>301</v>
      </c>
      <c r="H36" s="178">
        <v>4</v>
      </c>
      <c r="I36" s="181"/>
      <c r="J36" s="184">
        <v>1</v>
      </c>
      <c r="K36" s="178"/>
      <c r="L36" s="178"/>
      <c r="M36" s="178"/>
    </row>
    <row r="37" spans="1:13" s="4" customFormat="1" ht="16.5" customHeight="1" x14ac:dyDescent="0.25">
      <c r="A37" s="98">
        <f t="shared" si="0"/>
        <v>30</v>
      </c>
      <c r="B37" s="33">
        <v>5720501</v>
      </c>
      <c r="C37" s="176"/>
      <c r="D37" s="102" t="s">
        <v>638</v>
      </c>
      <c r="E37" s="43"/>
      <c r="F37" s="33"/>
      <c r="G37" s="179"/>
      <c r="H37" s="179"/>
      <c r="I37" s="182"/>
      <c r="J37" s="185"/>
      <c r="K37" s="179"/>
      <c r="L37" s="179"/>
      <c r="M37" s="179"/>
    </row>
    <row r="38" spans="1:13" s="4" customFormat="1" ht="16.5" customHeight="1" x14ac:dyDescent="0.25">
      <c r="A38" s="98">
        <f t="shared" si="0"/>
        <v>31</v>
      </c>
      <c r="B38" s="101">
        <v>5720401</v>
      </c>
      <c r="C38" s="177"/>
      <c r="D38" s="102" t="s">
        <v>690</v>
      </c>
      <c r="E38" s="33"/>
      <c r="F38" s="33"/>
      <c r="G38" s="179"/>
      <c r="H38" s="179"/>
      <c r="I38" s="182"/>
      <c r="J38" s="185"/>
      <c r="K38" s="179"/>
      <c r="L38" s="179"/>
      <c r="M38" s="179"/>
    </row>
    <row r="39" spans="1:13" s="4" customFormat="1" ht="16.5" customHeight="1" x14ac:dyDescent="0.25">
      <c r="A39" s="98">
        <f t="shared" si="0"/>
        <v>32</v>
      </c>
      <c r="B39" s="101">
        <v>6720501</v>
      </c>
      <c r="C39" s="175" t="s">
        <v>688</v>
      </c>
      <c r="D39" s="100" t="s">
        <v>638</v>
      </c>
      <c r="E39" s="33"/>
      <c r="F39" s="33"/>
      <c r="G39" s="179"/>
      <c r="H39" s="179"/>
      <c r="I39" s="182"/>
      <c r="J39" s="185"/>
      <c r="K39" s="179"/>
      <c r="L39" s="179"/>
      <c r="M39" s="179"/>
    </row>
    <row r="40" spans="1:13" s="4" customFormat="1" ht="16.5" customHeight="1" x14ac:dyDescent="0.25">
      <c r="A40" s="98">
        <f t="shared" si="0"/>
        <v>33</v>
      </c>
      <c r="B40" s="101">
        <v>6720401</v>
      </c>
      <c r="C40" s="177"/>
      <c r="D40" s="100" t="s">
        <v>690</v>
      </c>
      <c r="E40" s="33"/>
      <c r="F40" s="33"/>
      <c r="G40" s="180"/>
      <c r="H40" s="180"/>
      <c r="I40" s="183"/>
      <c r="J40" s="186"/>
      <c r="K40" s="180"/>
      <c r="L40" s="180"/>
      <c r="M40" s="180"/>
    </row>
    <row r="41" spans="1:13" s="4" customFormat="1" ht="16.5" customHeight="1" x14ac:dyDescent="0.25">
      <c r="A41" s="98">
        <f t="shared" si="0"/>
        <v>34</v>
      </c>
      <c r="B41" s="33">
        <v>5720302</v>
      </c>
      <c r="C41" s="175" t="s">
        <v>687</v>
      </c>
      <c r="D41" s="102" t="s">
        <v>689</v>
      </c>
      <c r="E41" s="33"/>
      <c r="F41" s="33"/>
      <c r="G41" s="178" t="s">
        <v>304</v>
      </c>
      <c r="H41" s="178">
        <v>11</v>
      </c>
      <c r="I41" s="181"/>
      <c r="J41" s="187">
        <v>67</v>
      </c>
      <c r="K41" s="178"/>
      <c r="L41" s="178"/>
      <c r="M41" s="178"/>
    </row>
    <row r="42" spans="1:13" s="4" customFormat="1" ht="16.5" customHeight="1" x14ac:dyDescent="0.25">
      <c r="A42" s="98">
        <f t="shared" si="0"/>
        <v>35</v>
      </c>
      <c r="B42" s="33">
        <v>5720501</v>
      </c>
      <c r="C42" s="176"/>
      <c r="D42" s="102" t="s">
        <v>638</v>
      </c>
      <c r="E42" s="43"/>
      <c r="F42" s="33"/>
      <c r="G42" s="179"/>
      <c r="H42" s="179"/>
      <c r="I42" s="182"/>
      <c r="J42" s="188"/>
      <c r="K42" s="179"/>
      <c r="L42" s="179"/>
      <c r="M42" s="179"/>
    </row>
    <row r="43" spans="1:13" s="4" customFormat="1" ht="16.5" customHeight="1" x14ac:dyDescent="0.25">
      <c r="A43" s="98">
        <f t="shared" si="0"/>
        <v>36</v>
      </c>
      <c r="B43" s="101">
        <v>5720401</v>
      </c>
      <c r="C43" s="177"/>
      <c r="D43" s="102" t="s">
        <v>690</v>
      </c>
      <c r="E43" s="33"/>
      <c r="F43" s="33"/>
      <c r="G43" s="179"/>
      <c r="H43" s="179"/>
      <c r="I43" s="182"/>
      <c r="J43" s="188"/>
      <c r="K43" s="179"/>
      <c r="L43" s="179"/>
      <c r="M43" s="179"/>
    </row>
    <row r="44" spans="1:13" s="4" customFormat="1" ht="16.5" customHeight="1" x14ac:dyDescent="0.25">
      <c r="A44" s="98">
        <f t="shared" si="0"/>
        <v>37</v>
      </c>
      <c r="B44" s="101">
        <v>6720501</v>
      </c>
      <c r="C44" s="175" t="s">
        <v>688</v>
      </c>
      <c r="D44" s="100" t="s">
        <v>638</v>
      </c>
      <c r="E44" s="33"/>
      <c r="F44" s="103"/>
      <c r="G44" s="179"/>
      <c r="H44" s="179"/>
      <c r="I44" s="182"/>
      <c r="J44" s="188"/>
      <c r="K44" s="179"/>
      <c r="L44" s="179"/>
      <c r="M44" s="179"/>
    </row>
    <row r="45" spans="1:13" s="4" customFormat="1" ht="16.5" customHeight="1" x14ac:dyDescent="0.25">
      <c r="A45" s="98">
        <f t="shared" si="0"/>
        <v>38</v>
      </c>
      <c r="B45" s="101">
        <v>6720401</v>
      </c>
      <c r="C45" s="177"/>
      <c r="D45" s="100" t="s">
        <v>690</v>
      </c>
      <c r="E45" s="33"/>
      <c r="F45" s="103"/>
      <c r="G45" s="180"/>
      <c r="H45" s="180"/>
      <c r="I45" s="183"/>
      <c r="J45" s="189"/>
      <c r="K45" s="180"/>
      <c r="L45" s="180"/>
      <c r="M45" s="180"/>
    </row>
    <row r="46" spans="1:13" s="4" customFormat="1" ht="16.5" customHeight="1" x14ac:dyDescent="0.25">
      <c r="A46" s="98">
        <f t="shared" si="0"/>
        <v>39</v>
      </c>
      <c r="B46" s="33">
        <v>5720302</v>
      </c>
      <c r="C46" s="175" t="s">
        <v>687</v>
      </c>
      <c r="D46" s="102" t="s">
        <v>689</v>
      </c>
      <c r="E46" s="33"/>
      <c r="F46" s="103"/>
      <c r="G46" s="178" t="s">
        <v>27</v>
      </c>
      <c r="H46" s="178">
        <v>4</v>
      </c>
      <c r="I46" s="181"/>
      <c r="J46" s="187">
        <v>47</v>
      </c>
      <c r="K46" s="178"/>
      <c r="L46" s="178"/>
      <c r="M46" s="178"/>
    </row>
    <row r="47" spans="1:13" s="4" customFormat="1" ht="16.5" customHeight="1" x14ac:dyDescent="0.25">
      <c r="A47" s="98">
        <f t="shared" si="0"/>
        <v>40</v>
      </c>
      <c r="B47" s="33">
        <v>5720501</v>
      </c>
      <c r="C47" s="176"/>
      <c r="D47" s="102" t="s">
        <v>638</v>
      </c>
      <c r="E47" s="43"/>
      <c r="F47" s="33"/>
      <c r="G47" s="179"/>
      <c r="H47" s="179"/>
      <c r="I47" s="182"/>
      <c r="J47" s="188"/>
      <c r="K47" s="179"/>
      <c r="L47" s="179"/>
      <c r="M47" s="179"/>
    </row>
    <row r="48" spans="1:13" s="4" customFormat="1" ht="16.5" customHeight="1" x14ac:dyDescent="0.25">
      <c r="A48" s="98">
        <f t="shared" si="0"/>
        <v>41</v>
      </c>
      <c r="B48" s="101">
        <v>5720401</v>
      </c>
      <c r="C48" s="177"/>
      <c r="D48" s="102" t="s">
        <v>690</v>
      </c>
      <c r="E48" s="33"/>
      <c r="F48" s="103"/>
      <c r="G48" s="179"/>
      <c r="H48" s="179"/>
      <c r="I48" s="182"/>
      <c r="J48" s="188"/>
      <c r="K48" s="179"/>
      <c r="L48" s="179"/>
      <c r="M48" s="179"/>
    </row>
    <row r="49" spans="1:13" s="4" customFormat="1" ht="16.5" customHeight="1" x14ac:dyDescent="0.25">
      <c r="A49" s="98">
        <f t="shared" si="0"/>
        <v>42</v>
      </c>
      <c r="B49" s="101">
        <v>6720501</v>
      </c>
      <c r="C49" s="175" t="s">
        <v>688</v>
      </c>
      <c r="D49" s="100" t="s">
        <v>638</v>
      </c>
      <c r="E49" s="33"/>
      <c r="F49" s="103"/>
      <c r="G49" s="179"/>
      <c r="H49" s="179"/>
      <c r="I49" s="182"/>
      <c r="J49" s="188"/>
      <c r="K49" s="179"/>
      <c r="L49" s="179"/>
      <c r="M49" s="179"/>
    </row>
    <row r="50" spans="1:13" s="4" customFormat="1" ht="16.5" customHeight="1" x14ac:dyDescent="0.25">
      <c r="A50" s="98">
        <f t="shared" si="0"/>
        <v>43</v>
      </c>
      <c r="B50" s="101">
        <v>6720401</v>
      </c>
      <c r="C50" s="177"/>
      <c r="D50" s="100" t="s">
        <v>690</v>
      </c>
      <c r="E50" s="33"/>
      <c r="F50" s="103"/>
      <c r="G50" s="180"/>
      <c r="H50" s="180"/>
      <c r="I50" s="183"/>
      <c r="J50" s="189"/>
      <c r="K50" s="180"/>
      <c r="L50" s="180"/>
      <c r="M50" s="180"/>
    </row>
    <row r="51" spans="1:13" s="4" customFormat="1" ht="16.5" customHeight="1" x14ac:dyDescent="0.25">
      <c r="A51" s="98">
        <f t="shared" si="0"/>
        <v>44</v>
      </c>
      <c r="B51" s="33">
        <v>5720302</v>
      </c>
      <c r="C51" s="175" t="s">
        <v>687</v>
      </c>
      <c r="D51" s="102" t="s">
        <v>689</v>
      </c>
      <c r="E51" s="33"/>
      <c r="F51" s="103"/>
      <c r="G51" s="178" t="s">
        <v>274</v>
      </c>
      <c r="H51" s="178">
        <v>5</v>
      </c>
      <c r="I51" s="181"/>
      <c r="J51" s="187">
        <v>25</v>
      </c>
      <c r="K51" s="178"/>
      <c r="L51" s="178"/>
      <c r="M51" s="178"/>
    </row>
    <row r="52" spans="1:13" s="4" customFormat="1" ht="16.5" customHeight="1" x14ac:dyDescent="0.25">
      <c r="A52" s="98">
        <f t="shared" si="0"/>
        <v>45</v>
      </c>
      <c r="B52" s="33">
        <v>5720501</v>
      </c>
      <c r="C52" s="176"/>
      <c r="D52" s="102" t="s">
        <v>638</v>
      </c>
      <c r="E52" s="43"/>
      <c r="F52" s="33"/>
      <c r="G52" s="179"/>
      <c r="H52" s="179"/>
      <c r="I52" s="182"/>
      <c r="J52" s="188"/>
      <c r="K52" s="179"/>
      <c r="L52" s="179"/>
      <c r="M52" s="179"/>
    </row>
    <row r="53" spans="1:13" s="4" customFormat="1" ht="16.5" customHeight="1" x14ac:dyDescent="0.25">
      <c r="A53" s="98">
        <f t="shared" si="0"/>
        <v>46</v>
      </c>
      <c r="B53" s="101">
        <v>5720401</v>
      </c>
      <c r="C53" s="177"/>
      <c r="D53" s="102" t="s">
        <v>690</v>
      </c>
      <c r="E53" s="33"/>
      <c r="F53" s="103"/>
      <c r="G53" s="179"/>
      <c r="H53" s="179"/>
      <c r="I53" s="182"/>
      <c r="J53" s="188"/>
      <c r="K53" s="179"/>
      <c r="L53" s="179"/>
      <c r="M53" s="179"/>
    </row>
    <row r="54" spans="1:13" s="4" customFormat="1" ht="16.5" customHeight="1" x14ac:dyDescent="0.25">
      <c r="A54" s="98">
        <f t="shared" si="0"/>
        <v>47</v>
      </c>
      <c r="B54" s="101">
        <v>6720501</v>
      </c>
      <c r="C54" s="175" t="s">
        <v>688</v>
      </c>
      <c r="D54" s="100" t="s">
        <v>638</v>
      </c>
      <c r="E54" s="33"/>
      <c r="F54" s="103"/>
      <c r="G54" s="179"/>
      <c r="H54" s="179"/>
      <c r="I54" s="182"/>
      <c r="J54" s="188"/>
      <c r="K54" s="179"/>
      <c r="L54" s="179"/>
      <c r="M54" s="179"/>
    </row>
    <row r="55" spans="1:13" s="4" customFormat="1" ht="16.5" customHeight="1" x14ac:dyDescent="0.25">
      <c r="A55" s="98">
        <f t="shared" si="0"/>
        <v>48</v>
      </c>
      <c r="B55" s="101">
        <v>6720401</v>
      </c>
      <c r="C55" s="177"/>
      <c r="D55" s="100" t="s">
        <v>690</v>
      </c>
      <c r="E55" s="33"/>
      <c r="F55" s="103"/>
      <c r="G55" s="180"/>
      <c r="H55" s="180"/>
      <c r="I55" s="183"/>
      <c r="J55" s="189"/>
      <c r="K55" s="180"/>
      <c r="L55" s="180"/>
      <c r="M55" s="180"/>
    </row>
    <row r="56" spans="1:13" s="4" customFormat="1" ht="20.25" customHeight="1" x14ac:dyDescent="0.25">
      <c r="A56" s="98">
        <f t="shared" si="0"/>
        <v>49</v>
      </c>
      <c r="B56" s="33">
        <v>5720302</v>
      </c>
      <c r="C56" s="175" t="s">
        <v>687</v>
      </c>
      <c r="D56" s="102" t="s">
        <v>689</v>
      </c>
      <c r="E56" s="33"/>
      <c r="F56" s="103"/>
      <c r="G56" s="178" t="s">
        <v>693</v>
      </c>
      <c r="H56" s="178">
        <v>11</v>
      </c>
      <c r="I56" s="181"/>
      <c r="J56" s="187">
        <v>14</v>
      </c>
      <c r="K56" s="178"/>
      <c r="L56" s="178"/>
      <c r="M56" s="178"/>
    </row>
    <row r="57" spans="1:13" s="4" customFormat="1" ht="20.25" customHeight="1" x14ac:dyDescent="0.25">
      <c r="A57" s="98">
        <f t="shared" si="0"/>
        <v>50</v>
      </c>
      <c r="B57" s="33">
        <v>5720501</v>
      </c>
      <c r="C57" s="176"/>
      <c r="D57" s="102" t="s">
        <v>638</v>
      </c>
      <c r="E57" s="43"/>
      <c r="F57" s="33"/>
      <c r="G57" s="179"/>
      <c r="H57" s="179"/>
      <c r="I57" s="182"/>
      <c r="J57" s="188"/>
      <c r="K57" s="179"/>
      <c r="L57" s="179"/>
      <c r="M57" s="179"/>
    </row>
    <row r="58" spans="1:13" s="4" customFormat="1" ht="20.25" customHeight="1" x14ac:dyDescent="0.25">
      <c r="A58" s="98">
        <f t="shared" si="0"/>
        <v>51</v>
      </c>
      <c r="B58" s="101">
        <v>5720401</v>
      </c>
      <c r="C58" s="177"/>
      <c r="D58" s="102" t="s">
        <v>690</v>
      </c>
      <c r="E58" s="33"/>
      <c r="F58" s="33"/>
      <c r="G58" s="179"/>
      <c r="H58" s="179"/>
      <c r="I58" s="182"/>
      <c r="J58" s="188"/>
      <c r="K58" s="179"/>
      <c r="L58" s="179"/>
      <c r="M58" s="179"/>
    </row>
    <row r="59" spans="1:13" s="4" customFormat="1" ht="20.25" customHeight="1" x14ac:dyDescent="0.25">
      <c r="A59" s="98">
        <f t="shared" si="0"/>
        <v>52</v>
      </c>
      <c r="B59" s="101">
        <v>6720501</v>
      </c>
      <c r="C59" s="175" t="s">
        <v>688</v>
      </c>
      <c r="D59" s="100" t="s">
        <v>638</v>
      </c>
      <c r="E59" s="33"/>
      <c r="F59" s="33"/>
      <c r="G59" s="179"/>
      <c r="H59" s="179"/>
      <c r="I59" s="182"/>
      <c r="J59" s="188"/>
      <c r="K59" s="179"/>
      <c r="L59" s="179"/>
      <c r="M59" s="179"/>
    </row>
    <row r="60" spans="1:13" s="4" customFormat="1" ht="20.25" customHeight="1" x14ac:dyDescent="0.25">
      <c r="A60" s="98">
        <f t="shared" si="0"/>
        <v>53</v>
      </c>
      <c r="B60" s="101">
        <v>6720401</v>
      </c>
      <c r="C60" s="177"/>
      <c r="D60" s="100" t="s">
        <v>690</v>
      </c>
      <c r="E60" s="33"/>
      <c r="F60" s="33"/>
      <c r="G60" s="180"/>
      <c r="H60" s="180"/>
      <c r="I60" s="183"/>
      <c r="J60" s="189"/>
      <c r="K60" s="180"/>
      <c r="L60" s="180"/>
      <c r="M60" s="180"/>
    </row>
    <row r="61" spans="1:13" s="4" customFormat="1" ht="20.25" customHeight="1" x14ac:dyDescent="0.25">
      <c r="A61" s="98">
        <f t="shared" si="0"/>
        <v>54</v>
      </c>
      <c r="B61" s="33">
        <v>5720302</v>
      </c>
      <c r="C61" s="175" t="s">
        <v>687</v>
      </c>
      <c r="D61" s="102" t="s">
        <v>689</v>
      </c>
      <c r="E61" s="33"/>
      <c r="F61" s="103"/>
      <c r="G61" s="178" t="s">
        <v>296</v>
      </c>
      <c r="H61" s="178">
        <v>6</v>
      </c>
      <c r="I61" s="181"/>
      <c r="J61" s="187">
        <v>25</v>
      </c>
      <c r="K61" s="178"/>
      <c r="L61" s="178"/>
      <c r="M61" s="178"/>
    </row>
    <row r="62" spans="1:13" s="4" customFormat="1" ht="20.25" customHeight="1" x14ac:dyDescent="0.25">
      <c r="A62" s="98">
        <f t="shared" si="0"/>
        <v>55</v>
      </c>
      <c r="B62" s="33">
        <v>5720501</v>
      </c>
      <c r="C62" s="176"/>
      <c r="D62" s="102" t="s">
        <v>638</v>
      </c>
      <c r="E62" s="43"/>
      <c r="F62" s="33"/>
      <c r="G62" s="179"/>
      <c r="H62" s="179"/>
      <c r="I62" s="182"/>
      <c r="J62" s="188"/>
      <c r="K62" s="179"/>
      <c r="L62" s="179"/>
      <c r="M62" s="179"/>
    </row>
    <row r="63" spans="1:13" s="4" customFormat="1" ht="20.25" customHeight="1" x14ac:dyDescent="0.25">
      <c r="A63" s="98">
        <f t="shared" si="0"/>
        <v>56</v>
      </c>
      <c r="B63" s="101">
        <v>5720401</v>
      </c>
      <c r="C63" s="177"/>
      <c r="D63" s="102" t="s">
        <v>690</v>
      </c>
      <c r="E63" s="33"/>
      <c r="F63" s="103"/>
      <c r="G63" s="179"/>
      <c r="H63" s="179"/>
      <c r="I63" s="182"/>
      <c r="J63" s="188"/>
      <c r="K63" s="179"/>
      <c r="L63" s="179"/>
      <c r="M63" s="179"/>
    </row>
    <row r="64" spans="1:13" s="4" customFormat="1" ht="20.25" customHeight="1" x14ac:dyDescent="0.25">
      <c r="A64" s="98">
        <f t="shared" si="0"/>
        <v>57</v>
      </c>
      <c r="B64" s="101">
        <v>6720501</v>
      </c>
      <c r="C64" s="175" t="s">
        <v>688</v>
      </c>
      <c r="D64" s="100" t="s">
        <v>638</v>
      </c>
      <c r="E64" s="33"/>
      <c r="F64" s="103"/>
      <c r="G64" s="179"/>
      <c r="H64" s="179"/>
      <c r="I64" s="182"/>
      <c r="J64" s="188"/>
      <c r="K64" s="179"/>
      <c r="L64" s="179"/>
      <c r="M64" s="179"/>
    </row>
    <row r="65" spans="1:13" s="4" customFormat="1" ht="20.25" customHeight="1" x14ac:dyDescent="0.25">
      <c r="A65" s="98">
        <f t="shared" si="0"/>
        <v>58</v>
      </c>
      <c r="B65" s="101">
        <v>6720401</v>
      </c>
      <c r="C65" s="177"/>
      <c r="D65" s="100" t="s">
        <v>690</v>
      </c>
      <c r="E65" s="33"/>
      <c r="F65" s="103"/>
      <c r="G65" s="180"/>
      <c r="H65" s="180"/>
      <c r="I65" s="183"/>
      <c r="J65" s="189"/>
      <c r="K65" s="180"/>
      <c r="L65" s="180"/>
      <c r="M65" s="180"/>
    </row>
    <row r="66" spans="1:13" s="4" customFormat="1" ht="20.25" customHeight="1" x14ac:dyDescent="0.25">
      <c r="A66" s="98">
        <f t="shared" si="0"/>
        <v>59</v>
      </c>
      <c r="B66" s="33">
        <v>5720302</v>
      </c>
      <c r="C66" s="175" t="s">
        <v>687</v>
      </c>
      <c r="D66" s="102" t="s">
        <v>689</v>
      </c>
      <c r="E66" s="33"/>
      <c r="F66" s="103"/>
      <c r="G66" s="178" t="s">
        <v>300</v>
      </c>
      <c r="H66" s="178">
        <v>10</v>
      </c>
      <c r="I66" s="181"/>
      <c r="J66" s="187">
        <v>30</v>
      </c>
      <c r="K66" s="178"/>
      <c r="L66" s="178"/>
      <c r="M66" s="178"/>
    </row>
    <row r="67" spans="1:13" s="4" customFormat="1" ht="20.25" customHeight="1" x14ac:dyDescent="0.25">
      <c r="A67" s="98">
        <f t="shared" si="0"/>
        <v>60</v>
      </c>
      <c r="B67" s="33">
        <v>5720501</v>
      </c>
      <c r="C67" s="176"/>
      <c r="D67" s="102" t="s">
        <v>638</v>
      </c>
      <c r="E67" s="43"/>
      <c r="F67" s="33"/>
      <c r="G67" s="179"/>
      <c r="H67" s="179"/>
      <c r="I67" s="182"/>
      <c r="J67" s="188"/>
      <c r="K67" s="179"/>
      <c r="L67" s="179"/>
      <c r="M67" s="179"/>
    </row>
    <row r="68" spans="1:13" s="4" customFormat="1" ht="20.25" customHeight="1" x14ac:dyDescent="0.25">
      <c r="A68" s="98">
        <f t="shared" si="0"/>
        <v>61</v>
      </c>
      <c r="B68" s="101">
        <v>5720401</v>
      </c>
      <c r="C68" s="177"/>
      <c r="D68" s="102" t="s">
        <v>690</v>
      </c>
      <c r="E68" s="33"/>
      <c r="F68" s="103"/>
      <c r="G68" s="179"/>
      <c r="H68" s="179"/>
      <c r="I68" s="182"/>
      <c r="J68" s="188"/>
      <c r="K68" s="179"/>
      <c r="L68" s="179"/>
      <c r="M68" s="179"/>
    </row>
    <row r="69" spans="1:13" s="4" customFormat="1" ht="20.25" customHeight="1" x14ac:dyDescent="0.25">
      <c r="A69" s="98">
        <f t="shared" si="0"/>
        <v>62</v>
      </c>
      <c r="B69" s="101">
        <v>6720501</v>
      </c>
      <c r="C69" s="175" t="s">
        <v>688</v>
      </c>
      <c r="D69" s="100" t="s">
        <v>638</v>
      </c>
      <c r="E69" s="33"/>
      <c r="F69" s="103"/>
      <c r="G69" s="179"/>
      <c r="H69" s="179"/>
      <c r="I69" s="182"/>
      <c r="J69" s="188"/>
      <c r="K69" s="179"/>
      <c r="L69" s="179"/>
      <c r="M69" s="179"/>
    </row>
    <row r="70" spans="1:13" s="4" customFormat="1" ht="20.25" customHeight="1" x14ac:dyDescent="0.25">
      <c r="A70" s="98">
        <f t="shared" si="0"/>
        <v>63</v>
      </c>
      <c r="B70" s="101">
        <v>6720401</v>
      </c>
      <c r="C70" s="177"/>
      <c r="D70" s="100" t="s">
        <v>690</v>
      </c>
      <c r="E70" s="33"/>
      <c r="F70" s="103"/>
      <c r="G70" s="180"/>
      <c r="H70" s="180"/>
      <c r="I70" s="183"/>
      <c r="J70" s="189"/>
      <c r="K70" s="180"/>
      <c r="L70" s="180"/>
      <c r="M70" s="180"/>
    </row>
    <row r="71" spans="1:13" s="4" customFormat="1" ht="20.25" customHeight="1" x14ac:dyDescent="0.25">
      <c r="A71" s="98">
        <f t="shared" si="0"/>
        <v>64</v>
      </c>
      <c r="B71" s="33">
        <v>5720302</v>
      </c>
      <c r="C71" s="175" t="s">
        <v>687</v>
      </c>
      <c r="D71" s="102" t="s">
        <v>689</v>
      </c>
      <c r="E71" s="33"/>
      <c r="F71" s="103"/>
      <c r="G71" s="178" t="s">
        <v>694</v>
      </c>
      <c r="H71" s="178">
        <v>6</v>
      </c>
      <c r="I71" s="181"/>
      <c r="J71" s="187">
        <v>20</v>
      </c>
      <c r="K71" s="178"/>
      <c r="L71" s="178"/>
      <c r="M71" s="178"/>
    </row>
    <row r="72" spans="1:13" s="4" customFormat="1" ht="20.25" customHeight="1" x14ac:dyDescent="0.25">
      <c r="A72" s="98">
        <f t="shared" si="0"/>
        <v>65</v>
      </c>
      <c r="B72" s="33">
        <v>5720501</v>
      </c>
      <c r="C72" s="176"/>
      <c r="D72" s="102" t="s">
        <v>638</v>
      </c>
      <c r="E72" s="43"/>
      <c r="F72" s="33"/>
      <c r="G72" s="179"/>
      <c r="H72" s="179"/>
      <c r="I72" s="182"/>
      <c r="J72" s="188"/>
      <c r="K72" s="179"/>
      <c r="L72" s="179"/>
      <c r="M72" s="179"/>
    </row>
    <row r="73" spans="1:13" s="4" customFormat="1" ht="20.25" customHeight="1" x14ac:dyDescent="0.25">
      <c r="A73" s="98">
        <f t="shared" si="0"/>
        <v>66</v>
      </c>
      <c r="B73" s="33">
        <v>5720502</v>
      </c>
      <c r="C73" s="176"/>
      <c r="D73" s="102" t="s">
        <v>699</v>
      </c>
      <c r="E73" s="43"/>
      <c r="F73" s="33"/>
      <c r="G73" s="179"/>
      <c r="H73" s="179"/>
      <c r="I73" s="182"/>
      <c r="J73" s="188"/>
      <c r="K73" s="179"/>
      <c r="L73" s="179"/>
      <c r="M73" s="179"/>
    </row>
    <row r="74" spans="1:13" s="4" customFormat="1" ht="20.25" customHeight="1" x14ac:dyDescent="0.25">
      <c r="A74" s="98">
        <f t="shared" si="0"/>
        <v>67</v>
      </c>
      <c r="B74" s="101">
        <v>5720401</v>
      </c>
      <c r="C74" s="177"/>
      <c r="D74" s="102" t="s">
        <v>690</v>
      </c>
      <c r="E74" s="33"/>
      <c r="F74" s="33"/>
      <c r="G74" s="179"/>
      <c r="H74" s="179"/>
      <c r="I74" s="182"/>
      <c r="J74" s="188"/>
      <c r="K74" s="179"/>
      <c r="L74" s="179"/>
      <c r="M74" s="179"/>
    </row>
    <row r="75" spans="1:13" s="4" customFormat="1" ht="20.25" customHeight="1" x14ac:dyDescent="0.25">
      <c r="A75" s="98">
        <f t="shared" ref="A75:A82" si="1">A74+1</f>
        <v>68</v>
      </c>
      <c r="B75" s="101">
        <v>6720501</v>
      </c>
      <c r="C75" s="175" t="s">
        <v>688</v>
      </c>
      <c r="D75" s="100" t="s">
        <v>638</v>
      </c>
      <c r="E75" s="33"/>
      <c r="F75" s="33"/>
      <c r="G75" s="179"/>
      <c r="H75" s="179"/>
      <c r="I75" s="182"/>
      <c r="J75" s="188"/>
      <c r="K75" s="179"/>
      <c r="L75" s="179"/>
      <c r="M75" s="179"/>
    </row>
    <row r="76" spans="1:13" s="4" customFormat="1" ht="20.25" customHeight="1" x14ac:dyDescent="0.25">
      <c r="A76" s="98">
        <f t="shared" si="1"/>
        <v>69</v>
      </c>
      <c r="B76" s="105">
        <v>6720502</v>
      </c>
      <c r="C76" s="176"/>
      <c r="D76" s="102" t="s">
        <v>699</v>
      </c>
      <c r="E76" s="112"/>
      <c r="F76" s="112"/>
      <c r="G76" s="179"/>
      <c r="H76" s="179"/>
      <c r="I76" s="182"/>
      <c r="J76" s="188"/>
      <c r="K76" s="179"/>
      <c r="L76" s="179"/>
      <c r="M76" s="179"/>
    </row>
    <row r="77" spans="1:13" s="4" customFormat="1" ht="20.25" customHeight="1" x14ac:dyDescent="0.25">
      <c r="A77" s="98">
        <f t="shared" si="1"/>
        <v>70</v>
      </c>
      <c r="B77" s="101">
        <v>6720401</v>
      </c>
      <c r="C77" s="177"/>
      <c r="D77" s="100" t="s">
        <v>690</v>
      </c>
      <c r="E77" s="33"/>
      <c r="F77" s="33"/>
      <c r="G77" s="180"/>
      <c r="H77" s="180"/>
      <c r="I77" s="183"/>
      <c r="J77" s="189"/>
      <c r="K77" s="180"/>
      <c r="L77" s="180"/>
      <c r="M77" s="180"/>
    </row>
    <row r="78" spans="1:13" s="4" customFormat="1" ht="18.75" customHeight="1" x14ac:dyDescent="0.25">
      <c r="A78" s="98">
        <f t="shared" si="1"/>
        <v>71</v>
      </c>
      <c r="B78" s="33">
        <v>5720302</v>
      </c>
      <c r="C78" s="175" t="s">
        <v>687</v>
      </c>
      <c r="D78" s="102" t="s">
        <v>689</v>
      </c>
      <c r="E78" s="33"/>
      <c r="F78" s="103"/>
      <c r="G78" s="178" t="s">
        <v>305</v>
      </c>
      <c r="H78" s="178">
        <v>4</v>
      </c>
      <c r="I78" s="181"/>
      <c r="J78" s="187">
        <v>21</v>
      </c>
      <c r="K78" s="178"/>
      <c r="L78" s="178"/>
      <c r="M78" s="178"/>
    </row>
    <row r="79" spans="1:13" s="4" customFormat="1" ht="18.75" customHeight="1" x14ac:dyDescent="0.25">
      <c r="A79" s="98">
        <f t="shared" si="1"/>
        <v>72</v>
      </c>
      <c r="B79" s="33">
        <v>5720501</v>
      </c>
      <c r="C79" s="176"/>
      <c r="D79" s="102" t="s">
        <v>638</v>
      </c>
      <c r="E79" s="43"/>
      <c r="F79" s="33"/>
      <c r="G79" s="179"/>
      <c r="H79" s="179"/>
      <c r="I79" s="182"/>
      <c r="J79" s="188"/>
      <c r="K79" s="179"/>
      <c r="L79" s="179"/>
      <c r="M79" s="179"/>
    </row>
    <row r="80" spans="1:13" s="4" customFormat="1" ht="18.75" customHeight="1" x14ac:dyDescent="0.25">
      <c r="A80" s="98">
        <f t="shared" si="1"/>
        <v>73</v>
      </c>
      <c r="B80" s="101">
        <v>5720401</v>
      </c>
      <c r="C80" s="177"/>
      <c r="D80" s="102" t="s">
        <v>690</v>
      </c>
      <c r="E80" s="33"/>
      <c r="F80" s="103"/>
      <c r="G80" s="179"/>
      <c r="H80" s="179"/>
      <c r="I80" s="182"/>
      <c r="J80" s="188"/>
      <c r="K80" s="179"/>
      <c r="L80" s="179"/>
      <c r="M80" s="179"/>
    </row>
    <row r="81" spans="1:13" s="4" customFormat="1" ht="18.75" customHeight="1" x14ac:dyDescent="0.25">
      <c r="A81" s="98">
        <f t="shared" si="1"/>
        <v>74</v>
      </c>
      <c r="B81" s="101">
        <v>6720501</v>
      </c>
      <c r="C81" s="175" t="s">
        <v>688</v>
      </c>
      <c r="D81" s="100" t="s">
        <v>638</v>
      </c>
      <c r="E81" s="33"/>
      <c r="F81" s="103"/>
      <c r="G81" s="179"/>
      <c r="H81" s="179"/>
      <c r="I81" s="182"/>
      <c r="J81" s="188"/>
      <c r="K81" s="179"/>
      <c r="L81" s="179"/>
      <c r="M81" s="179"/>
    </row>
    <row r="82" spans="1:13" s="4" customFormat="1" ht="18.75" customHeight="1" x14ac:dyDescent="0.25">
      <c r="A82" s="98">
        <f t="shared" si="1"/>
        <v>75</v>
      </c>
      <c r="B82" s="101">
        <v>6720401</v>
      </c>
      <c r="C82" s="177"/>
      <c r="D82" s="100" t="s">
        <v>690</v>
      </c>
      <c r="E82" s="33"/>
      <c r="F82" s="103"/>
      <c r="G82" s="180"/>
      <c r="H82" s="180"/>
      <c r="I82" s="183"/>
      <c r="J82" s="189"/>
      <c r="K82" s="180"/>
      <c r="L82" s="180"/>
      <c r="M82" s="180"/>
    </row>
    <row r="83" spans="1:13" s="111" customFormat="1" ht="18.75" customHeight="1" x14ac:dyDescent="0.25">
      <c r="A83" s="196" t="s">
        <v>695</v>
      </c>
      <c r="B83" s="197"/>
      <c r="C83" s="197"/>
      <c r="D83" s="197"/>
      <c r="E83" s="198"/>
      <c r="F83" s="109"/>
      <c r="G83" s="109"/>
      <c r="H83" s="109">
        <f>SUM(H8:H82)</f>
        <v>71</v>
      </c>
      <c r="I83" s="121"/>
      <c r="J83" s="117">
        <f>SUM(J8:J82)</f>
        <v>250</v>
      </c>
      <c r="K83" s="110"/>
      <c r="L83" s="110"/>
      <c r="M83" s="110"/>
    </row>
    <row r="84" spans="1:13" s="52" customFormat="1" ht="18.75" x14ac:dyDescent="0.3">
      <c r="B84" s="51"/>
      <c r="C84" s="51"/>
      <c r="D84" s="53"/>
      <c r="E84" s="53"/>
      <c r="F84" s="51"/>
      <c r="G84" s="51"/>
      <c r="H84" s="173"/>
      <c r="I84" s="173"/>
      <c r="J84" s="173"/>
      <c r="K84" s="173"/>
      <c r="L84" s="173"/>
    </row>
    <row r="85" spans="1:13" s="52" customFormat="1" ht="18.75" x14ac:dyDescent="0.3">
      <c r="B85" s="54"/>
      <c r="C85" s="51"/>
      <c r="D85" s="53"/>
      <c r="E85" s="53"/>
      <c r="F85" s="51"/>
      <c r="G85" s="51"/>
      <c r="H85" s="174"/>
      <c r="I85" s="174"/>
      <c r="J85" s="174"/>
      <c r="K85" s="174"/>
      <c r="L85" s="174"/>
    </row>
    <row r="86" spans="1:13" s="52" customFormat="1" ht="18.75" x14ac:dyDescent="0.3">
      <c r="C86" s="51"/>
      <c r="D86" s="53"/>
      <c r="E86" s="53"/>
      <c r="F86" s="51"/>
      <c r="G86" s="51"/>
      <c r="H86" s="51"/>
      <c r="I86" s="119"/>
      <c r="J86" s="115"/>
    </row>
    <row r="87" spans="1:13" s="52" customFormat="1" ht="18.75" x14ac:dyDescent="0.3">
      <c r="C87" s="51"/>
      <c r="D87" s="53"/>
      <c r="E87" s="53"/>
      <c r="F87" s="51"/>
      <c r="G87" s="51"/>
      <c r="H87" s="51"/>
      <c r="I87" s="119"/>
      <c r="J87" s="115"/>
    </row>
    <row r="88" spans="1:13" s="52" customFormat="1" ht="18.75" x14ac:dyDescent="0.3">
      <c r="C88" s="51"/>
      <c r="D88" s="53"/>
      <c r="E88" s="53"/>
      <c r="F88" s="51"/>
      <c r="G88" s="51"/>
      <c r="H88" s="51"/>
      <c r="I88" s="119"/>
      <c r="J88" s="115"/>
    </row>
    <row r="89" spans="1:13" s="52" customFormat="1" ht="18.75" x14ac:dyDescent="0.3">
      <c r="C89" s="51"/>
      <c r="D89" s="53"/>
      <c r="E89" s="53"/>
      <c r="F89" s="51"/>
      <c r="G89" s="51"/>
      <c r="H89" s="51"/>
      <c r="I89" s="119"/>
      <c r="J89" s="115"/>
    </row>
    <row r="90" spans="1:13" s="52" customFormat="1" ht="18.75" x14ac:dyDescent="0.3">
      <c r="C90" s="51"/>
      <c r="D90" s="53"/>
      <c r="E90" s="53"/>
      <c r="F90" s="51"/>
      <c r="G90" s="51"/>
      <c r="H90" s="51"/>
      <c r="I90" s="119"/>
      <c r="J90" s="115"/>
    </row>
    <row r="91" spans="1:13" s="52" customFormat="1" ht="18.75" x14ac:dyDescent="0.3">
      <c r="B91" s="54"/>
      <c r="C91" s="51"/>
      <c r="D91" s="53"/>
      <c r="E91" s="53"/>
      <c r="F91" s="51"/>
      <c r="G91" s="51"/>
      <c r="H91" s="174"/>
      <c r="I91" s="174"/>
      <c r="J91" s="174"/>
      <c r="K91" s="174"/>
      <c r="L91" s="174"/>
    </row>
  </sheetData>
  <autoFilter ref="B7:L7"/>
  <mergeCells count="137">
    <mergeCell ref="A1:M1"/>
    <mergeCell ref="A2:M2"/>
    <mergeCell ref="A3:M3"/>
    <mergeCell ref="A83:E83"/>
    <mergeCell ref="M29:M35"/>
    <mergeCell ref="I41:I45"/>
    <mergeCell ref="J41:J45"/>
    <mergeCell ref="K41:K45"/>
    <mergeCell ref="L41:L45"/>
    <mergeCell ref="M41:M45"/>
    <mergeCell ref="I8:I14"/>
    <mergeCell ref="J8:J14"/>
    <mergeCell ref="K8:K14"/>
    <mergeCell ref="L8:L14"/>
    <mergeCell ref="M8:M14"/>
    <mergeCell ref="I22:I28"/>
    <mergeCell ref="J22:J28"/>
    <mergeCell ref="K22:K28"/>
    <mergeCell ref="L22:L28"/>
    <mergeCell ref="M22:M28"/>
    <mergeCell ref="I29:I35"/>
    <mergeCell ref="J29:J35"/>
    <mergeCell ref="L29:L35"/>
    <mergeCell ref="M71:M77"/>
    <mergeCell ref="M78:M82"/>
    <mergeCell ref="M61:M65"/>
    <mergeCell ref="I66:I70"/>
    <mergeCell ref="J66:J70"/>
    <mergeCell ref="K66:K70"/>
    <mergeCell ref="L66:L70"/>
    <mergeCell ref="M66:M70"/>
    <mergeCell ref="M51:M55"/>
    <mergeCell ref="I56:I60"/>
    <mergeCell ref="J56:J60"/>
    <mergeCell ref="K56:K60"/>
    <mergeCell ref="L56:L60"/>
    <mergeCell ref="M56:M60"/>
    <mergeCell ref="J78:J82"/>
    <mergeCell ref="J71:J77"/>
    <mergeCell ref="K71:K77"/>
    <mergeCell ref="L71:L77"/>
    <mergeCell ref="L78:L82"/>
    <mergeCell ref="K78:K82"/>
    <mergeCell ref="M36:M40"/>
    <mergeCell ref="K46:K50"/>
    <mergeCell ref="L46:L50"/>
    <mergeCell ref="M46:M50"/>
    <mergeCell ref="H8:H14"/>
    <mergeCell ref="H22:H28"/>
    <mergeCell ref="H29:H35"/>
    <mergeCell ref="H41:H45"/>
    <mergeCell ref="H46:H50"/>
    <mergeCell ref="J46:J50"/>
    <mergeCell ref="K29:K35"/>
    <mergeCell ref="J36:J40"/>
    <mergeCell ref="K36:K40"/>
    <mergeCell ref="L36:L40"/>
    <mergeCell ref="J5:J6"/>
    <mergeCell ref="M5:M6"/>
    <mergeCell ref="L5:L6"/>
    <mergeCell ref="C5:C6"/>
    <mergeCell ref="D5:D6"/>
    <mergeCell ref="E5:E6"/>
    <mergeCell ref="F5:F6"/>
    <mergeCell ref="K5:K6"/>
    <mergeCell ref="M15:M21"/>
    <mergeCell ref="B5:B6"/>
    <mergeCell ref="G5:G6"/>
    <mergeCell ref="H5:H6"/>
    <mergeCell ref="I5:I6"/>
    <mergeCell ref="A5:A6"/>
    <mergeCell ref="H51:H55"/>
    <mergeCell ref="H56:H60"/>
    <mergeCell ref="I46:I50"/>
    <mergeCell ref="H61:H65"/>
    <mergeCell ref="C41:C43"/>
    <mergeCell ref="C44:C45"/>
    <mergeCell ref="C46:C48"/>
    <mergeCell ref="G29:G35"/>
    <mergeCell ref="G41:G45"/>
    <mergeCell ref="G46:G50"/>
    <mergeCell ref="G51:G55"/>
    <mergeCell ref="G56:G60"/>
    <mergeCell ref="G61:G65"/>
    <mergeCell ref="C49:C50"/>
    <mergeCell ref="C51:C53"/>
    <mergeCell ref="C54:C55"/>
    <mergeCell ref="C56:C58"/>
    <mergeCell ref="C59:C60"/>
    <mergeCell ref="C29:C32"/>
    <mergeCell ref="H66:H70"/>
    <mergeCell ref="H71:H77"/>
    <mergeCell ref="G78:G82"/>
    <mergeCell ref="H78:H82"/>
    <mergeCell ref="I78:I82"/>
    <mergeCell ref="C8:C11"/>
    <mergeCell ref="C12:C14"/>
    <mergeCell ref="G8:G14"/>
    <mergeCell ref="C22:C25"/>
    <mergeCell ref="C26:C28"/>
    <mergeCell ref="G22:G28"/>
    <mergeCell ref="C78:C80"/>
    <mergeCell ref="C81:C82"/>
    <mergeCell ref="C61:C63"/>
    <mergeCell ref="C64:C65"/>
    <mergeCell ref="C66:C68"/>
    <mergeCell ref="H36:H40"/>
    <mergeCell ref="I36:I40"/>
    <mergeCell ref="C75:C77"/>
    <mergeCell ref="G66:G70"/>
    <mergeCell ref="G71:G77"/>
    <mergeCell ref="C33:C35"/>
    <mergeCell ref="I71:I77"/>
    <mergeCell ref="H84:L84"/>
    <mergeCell ref="H85:L85"/>
    <mergeCell ref="H91:L91"/>
    <mergeCell ref="C15:C18"/>
    <mergeCell ref="C19:C21"/>
    <mergeCell ref="G15:G21"/>
    <mergeCell ref="H15:H21"/>
    <mergeCell ref="I15:I21"/>
    <mergeCell ref="J15:J21"/>
    <mergeCell ref="K15:K21"/>
    <mergeCell ref="L15:L21"/>
    <mergeCell ref="C69:C70"/>
    <mergeCell ref="C71:C74"/>
    <mergeCell ref="I51:I55"/>
    <mergeCell ref="J51:J55"/>
    <mergeCell ref="K51:K55"/>
    <mergeCell ref="L51:L55"/>
    <mergeCell ref="I61:I65"/>
    <mergeCell ref="J61:J65"/>
    <mergeCell ref="K61:K65"/>
    <mergeCell ref="L61:L65"/>
    <mergeCell ref="C36:C38"/>
    <mergeCell ref="C39:C40"/>
    <mergeCell ref="G36:G40"/>
  </mergeCells>
  <printOptions horizontalCentered="1"/>
  <pageMargins left="0" right="0" top="0.25" bottom="0.5" header="0" footer="0.196850393700787"/>
  <pageSetup paperSize="9" orientation="landscape" r:id="rId1"/>
  <headerFooter>
    <oddFooter>Trang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82" zoomScale="87" zoomScaleNormal="87" workbookViewId="0">
      <selection activeCell="F91" sqref="F91"/>
    </sheetView>
  </sheetViews>
  <sheetFormatPr defaultColWidth="9.125" defaultRowHeight="15.75" x14ac:dyDescent="0.2"/>
  <cols>
    <col min="1" max="1" width="4.375" style="32" customWidth="1"/>
    <col min="2" max="2" width="18.25" style="5" customWidth="1"/>
    <col min="3" max="3" width="15.625" style="6" customWidth="1"/>
    <col min="4" max="4" width="19.375" style="6" customWidth="1"/>
    <col min="5" max="5" width="16.625" style="16" customWidth="1"/>
    <col min="6" max="6" width="19.375" style="6" customWidth="1"/>
    <col min="7" max="7" width="7.875" style="63" customWidth="1"/>
    <col min="8" max="8" width="8.375" style="6" customWidth="1"/>
    <col min="9" max="9" width="6.375" style="6" customWidth="1"/>
    <col min="10" max="11" width="10.375" style="35" customWidth="1"/>
    <col min="12" max="16384" width="9.125" style="5"/>
  </cols>
  <sheetData>
    <row r="1" spans="1:11" ht="18.75" x14ac:dyDescent="0.2">
      <c r="E1" s="201" t="s">
        <v>628</v>
      </c>
      <c r="F1" s="201"/>
      <c r="J1" s="5"/>
      <c r="K1" s="5"/>
    </row>
    <row r="2" spans="1:11" s="48" customFormat="1" ht="18.75" x14ac:dyDescent="0.2">
      <c r="A2" s="200" t="s">
        <v>743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s="48" customFormat="1" ht="18.75" x14ac:dyDescent="0.2">
      <c r="A3" s="76"/>
      <c r="B3" s="93"/>
      <c r="C3" s="94"/>
      <c r="D3" s="94"/>
      <c r="E3" s="76" t="s">
        <v>667</v>
      </c>
      <c r="F3" s="94"/>
      <c r="G3" s="95"/>
      <c r="H3" s="94"/>
      <c r="I3" s="94"/>
      <c r="J3" s="96"/>
      <c r="K3" s="76"/>
    </row>
    <row r="4" spans="1:11" s="48" customFormat="1" ht="18.75" x14ac:dyDescent="0.2">
      <c r="A4" s="76"/>
      <c r="B4" s="93"/>
      <c r="C4" s="94"/>
      <c r="D4" s="94"/>
      <c r="E4" s="76"/>
      <c r="F4" s="94"/>
      <c r="G4" s="95"/>
      <c r="H4" s="94"/>
      <c r="I4" s="94"/>
      <c r="J4" s="96"/>
      <c r="K4" s="76"/>
    </row>
    <row r="5" spans="1:11" s="93" customFormat="1" x14ac:dyDescent="0.2">
      <c r="A5" s="76"/>
      <c r="C5" s="94"/>
      <c r="D5" s="94"/>
      <c r="E5" s="76"/>
      <c r="F5" s="94"/>
      <c r="G5" s="95"/>
      <c r="H5" s="94"/>
      <c r="I5" s="94"/>
      <c r="J5" s="96"/>
      <c r="K5" s="96"/>
    </row>
    <row r="6" spans="1:11" s="6" customFormat="1" ht="81" customHeight="1" x14ac:dyDescent="0.2">
      <c r="A6" s="7" t="s">
        <v>324</v>
      </c>
      <c r="B6" s="7" t="s">
        <v>196</v>
      </c>
      <c r="C6" s="7" t="s">
        <v>621</v>
      </c>
      <c r="D6" s="7" t="s">
        <v>622</v>
      </c>
      <c r="E6" s="7" t="s">
        <v>197</v>
      </c>
      <c r="F6" s="7" t="s">
        <v>293</v>
      </c>
      <c r="G6" s="64" t="s">
        <v>623</v>
      </c>
      <c r="H6" s="7" t="s">
        <v>624</v>
      </c>
      <c r="I6" s="7" t="s">
        <v>625</v>
      </c>
      <c r="J6" s="7" t="s">
        <v>626</v>
      </c>
      <c r="K6" s="7" t="s">
        <v>627</v>
      </c>
    </row>
    <row r="7" spans="1:11" s="6" customFormat="1" x14ac:dyDescent="0.2">
      <c r="A7" s="7">
        <v>1</v>
      </c>
      <c r="B7" s="7">
        <v>2</v>
      </c>
      <c r="C7" s="7">
        <v>4</v>
      </c>
      <c r="D7" s="7"/>
      <c r="E7" s="7">
        <v>5</v>
      </c>
      <c r="F7" s="7">
        <v>4</v>
      </c>
      <c r="G7" s="64">
        <v>6</v>
      </c>
      <c r="H7" s="7">
        <v>7</v>
      </c>
      <c r="I7" s="7">
        <v>8</v>
      </c>
      <c r="J7" s="7">
        <v>10</v>
      </c>
      <c r="K7" s="7">
        <v>11</v>
      </c>
    </row>
    <row r="8" spans="1:11" s="8" customFormat="1" ht="51.75" customHeight="1" x14ac:dyDescent="0.2">
      <c r="A8" s="14">
        <v>1</v>
      </c>
      <c r="B8" s="19" t="s">
        <v>103</v>
      </c>
      <c r="C8" s="1" t="s">
        <v>629</v>
      </c>
      <c r="D8" s="1" t="s">
        <v>630</v>
      </c>
      <c r="E8" s="1" t="s">
        <v>198</v>
      </c>
      <c r="F8" s="1" t="s">
        <v>106</v>
      </c>
      <c r="G8" s="62">
        <v>34</v>
      </c>
      <c r="H8" s="34"/>
      <c r="I8" s="34"/>
      <c r="J8" s="1" t="s">
        <v>304</v>
      </c>
      <c r="K8" s="1"/>
    </row>
    <row r="9" spans="1:11" s="8" customFormat="1" ht="63.75" x14ac:dyDescent="0.2">
      <c r="A9" s="14">
        <v>2</v>
      </c>
      <c r="B9" s="19" t="s">
        <v>83</v>
      </c>
      <c r="C9" s="1" t="s">
        <v>629</v>
      </c>
      <c r="D9" s="1" t="s">
        <v>631</v>
      </c>
      <c r="E9" s="1" t="s">
        <v>199</v>
      </c>
      <c r="F9" s="1" t="s">
        <v>111</v>
      </c>
      <c r="G9" s="65">
        <v>21</v>
      </c>
      <c r="H9" s="34"/>
      <c r="I9" s="34"/>
      <c r="J9" s="1" t="s">
        <v>294</v>
      </c>
      <c r="K9" s="1"/>
    </row>
    <row r="10" spans="1:11" ht="25.5" x14ac:dyDescent="0.2">
      <c r="A10" s="14">
        <v>3</v>
      </c>
      <c r="B10" s="9" t="s">
        <v>85</v>
      </c>
      <c r="C10" s="1" t="s">
        <v>629</v>
      </c>
      <c r="D10" s="1" t="s">
        <v>633</v>
      </c>
      <c r="E10" s="1" t="s">
        <v>235</v>
      </c>
      <c r="F10" s="1" t="s">
        <v>133</v>
      </c>
      <c r="G10" s="66">
        <v>20</v>
      </c>
      <c r="H10" s="34"/>
      <c r="I10" s="34"/>
      <c r="J10" s="1" t="s">
        <v>300</v>
      </c>
      <c r="K10" s="1"/>
    </row>
    <row r="11" spans="1:11" s="8" customFormat="1" ht="25.5" x14ac:dyDescent="0.2">
      <c r="A11" s="14">
        <v>4</v>
      </c>
      <c r="B11" s="19" t="s">
        <v>41</v>
      </c>
      <c r="C11" s="1" t="s">
        <v>632</v>
      </c>
      <c r="D11" s="1" t="s">
        <v>634</v>
      </c>
      <c r="E11" s="1" t="s">
        <v>201</v>
      </c>
      <c r="F11" s="1" t="s">
        <v>108</v>
      </c>
      <c r="G11" s="66">
        <v>13</v>
      </c>
      <c r="H11" s="34"/>
      <c r="I11" s="34"/>
      <c r="J11" s="1" t="s">
        <v>295</v>
      </c>
      <c r="K11" s="1"/>
    </row>
    <row r="12" spans="1:11" s="8" customFormat="1" ht="25.5" x14ac:dyDescent="0.2">
      <c r="A12" s="14">
        <v>5</v>
      </c>
      <c r="B12" s="19" t="s">
        <v>43</v>
      </c>
      <c r="C12" s="1" t="s">
        <v>632</v>
      </c>
      <c r="D12" s="1" t="s">
        <v>634</v>
      </c>
      <c r="E12" s="1" t="s">
        <v>200</v>
      </c>
      <c r="F12" s="1" t="s">
        <v>107</v>
      </c>
      <c r="G12" s="66">
        <v>13</v>
      </c>
      <c r="H12" s="34"/>
      <c r="I12" s="34"/>
      <c r="J12" s="1" t="s">
        <v>275</v>
      </c>
      <c r="K12" s="1"/>
    </row>
    <row r="13" spans="1:11" s="8" customFormat="1" ht="25.5" x14ac:dyDescent="0.2">
      <c r="A13" s="14">
        <v>6</v>
      </c>
      <c r="B13" s="17" t="s">
        <v>92</v>
      </c>
      <c r="C13" s="1" t="s">
        <v>629</v>
      </c>
      <c r="D13" s="1" t="s">
        <v>635</v>
      </c>
      <c r="E13" s="1" t="s">
        <v>205</v>
      </c>
      <c r="F13" s="1" t="s">
        <v>113</v>
      </c>
      <c r="G13" s="66">
        <v>21</v>
      </c>
      <c r="H13" s="34"/>
      <c r="I13" s="34"/>
      <c r="J13" s="1" t="s">
        <v>295</v>
      </c>
      <c r="K13" s="1"/>
    </row>
    <row r="14" spans="1:11" s="26" customFormat="1" ht="25.5" x14ac:dyDescent="0.2">
      <c r="A14" s="14">
        <v>7</v>
      </c>
      <c r="B14" s="24" t="s">
        <v>61</v>
      </c>
      <c r="C14" s="21" t="s">
        <v>645</v>
      </c>
      <c r="D14" s="21" t="s">
        <v>636</v>
      </c>
      <c r="E14" s="21" t="s">
        <v>223</v>
      </c>
      <c r="F14" s="21" t="s">
        <v>126</v>
      </c>
      <c r="G14" s="67">
        <v>9</v>
      </c>
      <c r="H14" s="49"/>
      <c r="I14" s="49"/>
      <c r="J14" s="21" t="s">
        <v>295</v>
      </c>
      <c r="K14" s="21"/>
    </row>
    <row r="15" spans="1:11" s="8" customFormat="1" ht="38.25" x14ac:dyDescent="0.2">
      <c r="A15" s="14">
        <v>8</v>
      </c>
      <c r="B15" s="9" t="s">
        <v>40</v>
      </c>
      <c r="C15" s="1" t="s">
        <v>641</v>
      </c>
      <c r="D15" s="1" t="s">
        <v>662</v>
      </c>
      <c r="E15" s="1" t="s">
        <v>202</v>
      </c>
      <c r="F15" s="1" t="s">
        <v>109</v>
      </c>
      <c r="G15" s="66">
        <v>11</v>
      </c>
      <c r="H15" s="34"/>
      <c r="I15" s="34"/>
      <c r="J15" s="1" t="s">
        <v>295</v>
      </c>
      <c r="K15" s="1"/>
    </row>
    <row r="16" spans="1:11" s="22" customFormat="1" ht="25.5" x14ac:dyDescent="0.2">
      <c r="A16" s="14">
        <v>9</v>
      </c>
      <c r="B16" s="20" t="s">
        <v>276</v>
      </c>
      <c r="C16" s="21" t="s">
        <v>640</v>
      </c>
      <c r="D16" s="21" t="s">
        <v>639</v>
      </c>
      <c r="E16" s="21" t="s">
        <v>308</v>
      </c>
      <c r="F16" s="21" t="s">
        <v>307</v>
      </c>
      <c r="G16" s="67">
        <v>11</v>
      </c>
      <c r="H16" s="49"/>
      <c r="I16" s="49"/>
      <c r="J16" s="21" t="s">
        <v>295</v>
      </c>
      <c r="K16" s="21"/>
    </row>
    <row r="17" spans="1:11" s="8" customFormat="1" ht="51" x14ac:dyDescent="0.2">
      <c r="A17" s="14">
        <v>10</v>
      </c>
      <c r="B17" s="23" t="s">
        <v>44</v>
      </c>
      <c r="C17" s="1" t="s">
        <v>664</v>
      </c>
      <c r="D17" s="1" t="s">
        <v>663</v>
      </c>
      <c r="E17" s="1" t="s">
        <v>203</v>
      </c>
      <c r="F17" s="1" t="s">
        <v>110</v>
      </c>
      <c r="G17" s="65">
        <v>8</v>
      </c>
      <c r="H17" s="34"/>
      <c r="I17" s="34"/>
      <c r="J17" s="1" t="s">
        <v>297</v>
      </c>
      <c r="K17" s="1"/>
    </row>
    <row r="18" spans="1:11" s="26" customFormat="1" ht="51" x14ac:dyDescent="0.2">
      <c r="A18" s="14">
        <v>11</v>
      </c>
      <c r="B18" s="24" t="s">
        <v>45</v>
      </c>
      <c r="C18" s="1" t="s">
        <v>664</v>
      </c>
      <c r="D18" s="1" t="s">
        <v>663</v>
      </c>
      <c r="E18" s="29" t="s">
        <v>265</v>
      </c>
      <c r="F18" s="29" t="s">
        <v>147</v>
      </c>
      <c r="G18" s="113">
        <v>9</v>
      </c>
      <c r="H18" s="49"/>
      <c r="I18" s="49"/>
      <c r="J18" s="21" t="s">
        <v>297</v>
      </c>
      <c r="K18" s="21"/>
    </row>
    <row r="19" spans="1:11" ht="38.25" x14ac:dyDescent="0.2">
      <c r="A19" s="14">
        <v>12</v>
      </c>
      <c r="B19" s="9" t="s">
        <v>101</v>
      </c>
      <c r="C19" s="1" t="s">
        <v>664</v>
      </c>
      <c r="D19" s="1" t="s">
        <v>663</v>
      </c>
      <c r="E19" s="1" t="s">
        <v>257</v>
      </c>
      <c r="F19" s="1" t="s">
        <v>143</v>
      </c>
      <c r="G19" s="68">
        <v>13</v>
      </c>
      <c r="H19" s="34"/>
      <c r="I19" s="34"/>
      <c r="J19" s="1" t="s">
        <v>661</v>
      </c>
      <c r="K19" s="1"/>
    </row>
    <row r="20" spans="1:11" s="8" customFormat="1" ht="38.25" x14ac:dyDescent="0.2">
      <c r="A20" s="14">
        <v>13</v>
      </c>
      <c r="B20" s="9" t="s">
        <v>95</v>
      </c>
      <c r="C20" s="1" t="s">
        <v>629</v>
      </c>
      <c r="D20" s="1" t="s">
        <v>642</v>
      </c>
      <c r="E20" s="1" t="s">
        <v>204</v>
      </c>
      <c r="F20" s="1" t="s">
        <v>112</v>
      </c>
      <c r="G20" s="65">
        <v>16</v>
      </c>
      <c r="H20" s="34"/>
      <c r="I20" s="34"/>
      <c r="J20" s="1" t="s">
        <v>298</v>
      </c>
      <c r="K20" s="1"/>
    </row>
    <row r="21" spans="1:11" s="83" customFormat="1" x14ac:dyDescent="0.2">
      <c r="A21" s="14">
        <v>14</v>
      </c>
      <c r="B21" s="97" t="s">
        <v>96</v>
      </c>
      <c r="C21" s="87" t="s">
        <v>645</v>
      </c>
      <c r="D21" s="80" t="s">
        <v>642</v>
      </c>
      <c r="E21" s="87" t="s">
        <v>264</v>
      </c>
      <c r="F21" s="87" t="s">
        <v>307</v>
      </c>
      <c r="G21" s="114">
        <v>11</v>
      </c>
      <c r="H21" s="82"/>
      <c r="I21" s="82"/>
      <c r="J21" s="80" t="s">
        <v>298</v>
      </c>
      <c r="K21" s="80"/>
    </row>
    <row r="22" spans="1:11" ht="30.75" customHeight="1" x14ac:dyDescent="0.2">
      <c r="A22" s="14">
        <v>15</v>
      </c>
      <c r="B22" s="9" t="s">
        <v>266</v>
      </c>
      <c r="C22" s="28" t="s">
        <v>700</v>
      </c>
      <c r="D22" s="28" t="s">
        <v>643</v>
      </c>
      <c r="E22" s="28" t="s">
        <v>267</v>
      </c>
      <c r="F22" s="28" t="s">
        <v>701</v>
      </c>
      <c r="G22" s="69">
        <v>2</v>
      </c>
      <c r="H22" s="34"/>
      <c r="I22" s="34"/>
      <c r="J22" s="1" t="s">
        <v>273</v>
      </c>
      <c r="K22" s="1"/>
    </row>
    <row r="23" spans="1:11" s="22" customFormat="1" ht="76.5" x14ac:dyDescent="0.2">
      <c r="A23" s="14">
        <v>16</v>
      </c>
      <c r="B23" s="24" t="s">
        <v>93</v>
      </c>
      <c r="C23" s="21" t="s">
        <v>645</v>
      </c>
      <c r="D23" s="18" t="s">
        <v>635</v>
      </c>
      <c r="E23" s="21" t="s">
        <v>206</v>
      </c>
      <c r="F23" s="18" t="s">
        <v>313</v>
      </c>
      <c r="G23" s="67">
        <v>4</v>
      </c>
      <c r="H23" s="49"/>
      <c r="I23" s="49"/>
      <c r="J23" s="21" t="s">
        <v>299</v>
      </c>
      <c r="K23" s="21"/>
    </row>
    <row r="24" spans="1:11" s="8" customFormat="1" ht="38.25" x14ac:dyDescent="0.2">
      <c r="A24" s="14">
        <v>17</v>
      </c>
      <c r="B24" s="9" t="s">
        <v>94</v>
      </c>
      <c r="C24" s="1" t="s">
        <v>644</v>
      </c>
      <c r="D24" s="18" t="s">
        <v>635</v>
      </c>
      <c r="E24" s="1" t="s">
        <v>207</v>
      </c>
      <c r="F24" s="1" t="s">
        <v>114</v>
      </c>
      <c r="G24" s="66">
        <v>13</v>
      </c>
      <c r="H24" s="34"/>
      <c r="I24" s="34"/>
      <c r="J24" s="1" t="s">
        <v>299</v>
      </c>
      <c r="K24" s="1"/>
    </row>
    <row r="25" spans="1:11" s="8" customFormat="1" ht="38.25" x14ac:dyDescent="0.2">
      <c r="A25" s="14">
        <v>18</v>
      </c>
      <c r="B25" s="19" t="s">
        <v>98</v>
      </c>
      <c r="C25" s="1" t="s">
        <v>645</v>
      </c>
      <c r="D25" s="1" t="s">
        <v>646</v>
      </c>
      <c r="E25" s="1" t="s">
        <v>210</v>
      </c>
      <c r="F25" s="1" t="s">
        <v>117</v>
      </c>
      <c r="G25" s="65">
        <v>21</v>
      </c>
      <c r="H25" s="34"/>
      <c r="I25" s="34"/>
      <c r="J25" s="1" t="s">
        <v>301</v>
      </c>
      <c r="K25" s="1"/>
    </row>
    <row r="26" spans="1:11" s="8" customFormat="1" ht="38.25" x14ac:dyDescent="0.2">
      <c r="A26" s="14">
        <v>19</v>
      </c>
      <c r="B26" s="9" t="s">
        <v>99</v>
      </c>
      <c r="C26" s="21" t="s">
        <v>640</v>
      </c>
      <c r="D26" s="21" t="s">
        <v>639</v>
      </c>
      <c r="E26" s="1" t="s">
        <v>211</v>
      </c>
      <c r="F26" s="1" t="s">
        <v>670</v>
      </c>
      <c r="G26" s="66">
        <v>13</v>
      </c>
      <c r="H26" s="34"/>
      <c r="I26" s="34"/>
      <c r="J26" s="1" t="s">
        <v>301</v>
      </c>
      <c r="K26" s="1"/>
    </row>
    <row r="27" spans="1:11" s="8" customFormat="1" ht="63.75" x14ac:dyDescent="0.2">
      <c r="A27" s="14">
        <v>20</v>
      </c>
      <c r="B27" s="9" t="s">
        <v>100</v>
      </c>
      <c r="C27" s="21" t="s">
        <v>640</v>
      </c>
      <c r="D27" s="21" t="s">
        <v>639</v>
      </c>
      <c r="E27" s="1" t="s">
        <v>212</v>
      </c>
      <c r="F27" s="1" t="s">
        <v>118</v>
      </c>
      <c r="G27" s="69">
        <v>22</v>
      </c>
      <c r="H27" s="34"/>
      <c r="I27" s="34"/>
      <c r="J27" s="1" t="s">
        <v>301</v>
      </c>
      <c r="K27" s="1"/>
    </row>
    <row r="28" spans="1:11" ht="38.25" x14ac:dyDescent="0.2">
      <c r="A28" s="14">
        <v>21</v>
      </c>
      <c r="B28" s="9" t="s">
        <v>76</v>
      </c>
      <c r="C28" s="28" t="s">
        <v>645</v>
      </c>
      <c r="D28" s="28" t="s">
        <v>142</v>
      </c>
      <c r="E28" s="28" t="s">
        <v>259</v>
      </c>
      <c r="F28" s="28" t="s">
        <v>144</v>
      </c>
      <c r="G28" s="69">
        <v>10</v>
      </c>
      <c r="H28" s="34"/>
      <c r="I28" s="34"/>
      <c r="J28" s="1" t="s">
        <v>303</v>
      </c>
      <c r="K28" s="1"/>
    </row>
    <row r="29" spans="1:11" ht="76.5" x14ac:dyDescent="0.2">
      <c r="A29" s="14">
        <v>22</v>
      </c>
      <c r="B29" s="9" t="s">
        <v>50</v>
      </c>
      <c r="C29" s="1" t="s">
        <v>629</v>
      </c>
      <c r="D29" s="1" t="s">
        <v>647</v>
      </c>
      <c r="E29" s="1" t="s">
        <v>218</v>
      </c>
      <c r="F29" s="1" t="s">
        <v>121</v>
      </c>
      <c r="G29" s="66">
        <v>20</v>
      </c>
      <c r="H29" s="34"/>
      <c r="I29" s="34"/>
      <c r="J29" s="1" t="s">
        <v>302</v>
      </c>
      <c r="K29" s="1"/>
    </row>
    <row r="30" spans="1:11" ht="38.25" x14ac:dyDescent="0.2">
      <c r="A30" s="14">
        <v>23</v>
      </c>
      <c r="B30" s="9" t="s">
        <v>51</v>
      </c>
      <c r="C30" s="21" t="s">
        <v>640</v>
      </c>
      <c r="D30" s="21" t="s">
        <v>639</v>
      </c>
      <c r="E30" s="1" t="s">
        <v>219</v>
      </c>
      <c r="F30" s="1" t="s">
        <v>122</v>
      </c>
      <c r="G30" s="66">
        <v>12</v>
      </c>
      <c r="H30" s="34"/>
      <c r="I30" s="34"/>
      <c r="J30" s="1" t="s">
        <v>302</v>
      </c>
      <c r="K30" s="1"/>
    </row>
    <row r="31" spans="1:11" s="8" customFormat="1" ht="57.75" customHeight="1" x14ac:dyDescent="0.2">
      <c r="A31" s="14">
        <v>24</v>
      </c>
      <c r="B31" s="9" t="s">
        <v>97</v>
      </c>
      <c r="C31" s="1" t="s">
        <v>629</v>
      </c>
      <c r="D31" s="1" t="s">
        <v>647</v>
      </c>
      <c r="E31" s="1" t="s">
        <v>209</v>
      </c>
      <c r="F31" s="1" t="s">
        <v>116</v>
      </c>
      <c r="G31" s="68">
        <v>13</v>
      </c>
      <c r="H31" s="34"/>
      <c r="I31" s="34"/>
      <c r="J31" s="1" t="s">
        <v>302</v>
      </c>
      <c r="K31" s="1"/>
    </row>
    <row r="32" spans="1:11" s="26" customFormat="1" ht="25.5" x14ac:dyDescent="0.2">
      <c r="A32" s="14">
        <v>25</v>
      </c>
      <c r="B32" s="20" t="s">
        <v>54</v>
      </c>
      <c r="C32" s="29" t="s">
        <v>645</v>
      </c>
      <c r="D32" s="1" t="s">
        <v>647</v>
      </c>
      <c r="E32" s="29" t="s">
        <v>260</v>
      </c>
      <c r="F32" s="28" t="s">
        <v>698</v>
      </c>
      <c r="G32" s="113">
        <v>9</v>
      </c>
      <c r="H32" s="49"/>
      <c r="I32" s="49"/>
      <c r="J32" s="21" t="s">
        <v>302</v>
      </c>
      <c r="K32" s="21"/>
    </row>
    <row r="33" spans="1:11" ht="51" x14ac:dyDescent="0.2">
      <c r="A33" s="14">
        <v>26</v>
      </c>
      <c r="B33" s="9" t="s">
        <v>52</v>
      </c>
      <c r="C33" s="1" t="s">
        <v>637</v>
      </c>
      <c r="D33" s="1" t="s">
        <v>638</v>
      </c>
      <c r="E33" s="1" t="s">
        <v>220</v>
      </c>
      <c r="F33" s="1" t="s">
        <v>123</v>
      </c>
      <c r="G33" s="66">
        <v>12</v>
      </c>
      <c r="H33" s="34"/>
      <c r="I33" s="34"/>
      <c r="J33" s="1" t="s">
        <v>302</v>
      </c>
      <c r="K33" s="1"/>
    </row>
    <row r="34" spans="1:11" ht="38.25" x14ac:dyDescent="0.2">
      <c r="A34" s="14">
        <v>27</v>
      </c>
      <c r="B34" s="9" t="s">
        <v>53</v>
      </c>
      <c r="C34" s="1" t="s">
        <v>648</v>
      </c>
      <c r="D34" s="1" t="s">
        <v>649</v>
      </c>
      <c r="E34" s="1" t="s">
        <v>221</v>
      </c>
      <c r="F34" s="1" t="s">
        <v>124</v>
      </c>
      <c r="G34" s="66">
        <v>12</v>
      </c>
      <c r="H34" s="34"/>
      <c r="I34" s="34"/>
      <c r="J34" s="1" t="s">
        <v>302</v>
      </c>
      <c r="K34" s="1"/>
    </row>
    <row r="35" spans="1:11" ht="38.25" x14ac:dyDescent="0.2">
      <c r="A35" s="14">
        <v>28</v>
      </c>
      <c r="B35" s="9" t="s">
        <v>650</v>
      </c>
      <c r="C35" s="1" t="s">
        <v>664</v>
      </c>
      <c r="D35" s="1" t="s">
        <v>662</v>
      </c>
      <c r="E35" s="1" t="s">
        <v>242</v>
      </c>
      <c r="F35" s="1" t="s">
        <v>109</v>
      </c>
      <c r="G35" s="66">
        <v>7</v>
      </c>
      <c r="H35" s="34"/>
      <c r="I35" s="34"/>
      <c r="J35" s="1" t="s">
        <v>302</v>
      </c>
      <c r="K35" s="1"/>
    </row>
    <row r="36" spans="1:11" s="86" customFormat="1" ht="63.75" x14ac:dyDescent="0.2">
      <c r="A36" s="14">
        <v>29</v>
      </c>
      <c r="B36" s="79" t="s">
        <v>91</v>
      </c>
      <c r="C36" s="80" t="s">
        <v>664</v>
      </c>
      <c r="D36" s="80" t="s">
        <v>663</v>
      </c>
      <c r="E36" s="80" t="s">
        <v>208</v>
      </c>
      <c r="F36" s="80" t="s">
        <v>115</v>
      </c>
      <c r="G36" s="85">
        <v>12</v>
      </c>
      <c r="H36" s="82"/>
      <c r="I36" s="82"/>
      <c r="J36" s="80" t="s">
        <v>302</v>
      </c>
      <c r="K36" s="80"/>
    </row>
    <row r="37" spans="1:11" s="83" customFormat="1" ht="71.25" customHeight="1" x14ac:dyDescent="0.2">
      <c r="A37" s="14">
        <v>30</v>
      </c>
      <c r="B37" s="79" t="s">
        <v>651</v>
      </c>
      <c r="C37" s="80" t="s">
        <v>664</v>
      </c>
      <c r="D37" s="80" t="s">
        <v>663</v>
      </c>
      <c r="E37" s="87" t="s">
        <v>666</v>
      </c>
      <c r="F37" s="80" t="s">
        <v>669</v>
      </c>
      <c r="G37" s="81">
        <v>3</v>
      </c>
      <c r="H37" s="82"/>
      <c r="I37" s="82"/>
      <c r="J37" s="80" t="s">
        <v>302</v>
      </c>
      <c r="K37" s="80"/>
    </row>
    <row r="38" spans="1:11" s="83" customFormat="1" ht="66.75" customHeight="1" x14ac:dyDescent="0.2">
      <c r="A38" s="14">
        <v>31</v>
      </c>
      <c r="B38" s="79" t="s">
        <v>652</v>
      </c>
      <c r="C38" s="80" t="s">
        <v>637</v>
      </c>
      <c r="D38" s="80" t="s">
        <v>663</v>
      </c>
      <c r="E38" s="87" t="s">
        <v>668</v>
      </c>
      <c r="F38" s="80" t="s">
        <v>669</v>
      </c>
      <c r="G38" s="81">
        <v>3</v>
      </c>
      <c r="H38" s="82"/>
      <c r="I38" s="82"/>
      <c r="J38" s="80" t="s">
        <v>302</v>
      </c>
      <c r="K38" s="80"/>
    </row>
    <row r="39" spans="1:11" s="15" customFormat="1" ht="38.25" x14ac:dyDescent="0.2">
      <c r="A39" s="14">
        <v>32</v>
      </c>
      <c r="B39" s="9" t="s">
        <v>55</v>
      </c>
      <c r="C39" s="1" t="s">
        <v>664</v>
      </c>
      <c r="D39" s="1" t="s">
        <v>662</v>
      </c>
      <c r="E39" s="1" t="s">
        <v>227</v>
      </c>
      <c r="F39" s="1" t="s">
        <v>109</v>
      </c>
      <c r="G39" s="66">
        <v>8</v>
      </c>
      <c r="H39" s="2"/>
      <c r="I39" s="2"/>
      <c r="J39" s="80" t="s">
        <v>302</v>
      </c>
      <c r="K39" s="1"/>
    </row>
    <row r="40" spans="1:11" s="8" customFormat="1" ht="25.5" x14ac:dyDescent="0.2">
      <c r="A40" s="14">
        <v>33</v>
      </c>
      <c r="B40" s="9" t="s">
        <v>48</v>
      </c>
      <c r="C40" s="1" t="s">
        <v>629</v>
      </c>
      <c r="D40" s="1" t="s">
        <v>653</v>
      </c>
      <c r="E40" s="1" t="s">
        <v>213</v>
      </c>
      <c r="F40" s="1" t="s">
        <v>119</v>
      </c>
      <c r="G40" s="66">
        <v>17</v>
      </c>
      <c r="H40" s="34"/>
      <c r="I40" s="34"/>
      <c r="J40" s="1" t="s">
        <v>27</v>
      </c>
      <c r="K40" s="1"/>
    </row>
    <row r="41" spans="1:11" s="8" customFormat="1" ht="38.25" x14ac:dyDescent="0.2">
      <c r="A41" s="14">
        <v>34</v>
      </c>
      <c r="B41" s="9" t="s">
        <v>46</v>
      </c>
      <c r="C41" s="1" t="s">
        <v>648</v>
      </c>
      <c r="D41" s="1" t="s">
        <v>649</v>
      </c>
      <c r="E41" s="1" t="s">
        <v>215</v>
      </c>
      <c r="F41" s="1" t="s">
        <v>109</v>
      </c>
      <c r="G41" s="66">
        <v>12</v>
      </c>
      <c r="H41" s="34"/>
      <c r="I41" s="34"/>
      <c r="J41" s="1" t="s">
        <v>27</v>
      </c>
      <c r="K41" s="1"/>
    </row>
    <row r="42" spans="1:11" s="10" customFormat="1" ht="38.25" x14ac:dyDescent="0.2">
      <c r="A42" s="14">
        <v>35</v>
      </c>
      <c r="B42" s="19" t="s">
        <v>104</v>
      </c>
      <c r="C42" s="1" t="s">
        <v>664</v>
      </c>
      <c r="D42" s="1" t="s">
        <v>662</v>
      </c>
      <c r="E42" s="17" t="s">
        <v>272</v>
      </c>
      <c r="F42" s="17" t="s">
        <v>271</v>
      </c>
      <c r="G42" s="66">
        <v>13</v>
      </c>
      <c r="H42" s="50"/>
      <c r="I42" s="50"/>
      <c r="J42" s="1" t="s">
        <v>306</v>
      </c>
      <c r="K42" s="1"/>
    </row>
    <row r="43" spans="1:11" ht="38.25" x14ac:dyDescent="0.2">
      <c r="A43" s="14">
        <v>36</v>
      </c>
      <c r="B43" s="9" t="s">
        <v>59</v>
      </c>
      <c r="C43" s="1" t="s">
        <v>664</v>
      </c>
      <c r="D43" s="1" t="s">
        <v>638</v>
      </c>
      <c r="E43" s="1" t="s">
        <v>226</v>
      </c>
      <c r="F43" s="1" t="s">
        <v>109</v>
      </c>
      <c r="G43" s="66">
        <v>8</v>
      </c>
      <c r="H43" s="34"/>
      <c r="I43" s="34"/>
      <c r="J43" s="1" t="s">
        <v>27</v>
      </c>
      <c r="K43" s="1"/>
    </row>
    <row r="44" spans="1:11" ht="25.5" x14ac:dyDescent="0.2">
      <c r="A44" s="14">
        <v>37</v>
      </c>
      <c r="B44" s="9" t="s">
        <v>56</v>
      </c>
      <c r="C44" s="1" t="s">
        <v>629</v>
      </c>
      <c r="D44" s="1" t="s">
        <v>630</v>
      </c>
      <c r="E44" s="1" t="s">
        <v>222</v>
      </c>
      <c r="F44" s="1" t="s">
        <v>125</v>
      </c>
      <c r="G44" s="66">
        <v>18</v>
      </c>
      <c r="H44" s="34"/>
      <c r="I44" s="34"/>
      <c r="J44" s="1" t="s">
        <v>304</v>
      </c>
      <c r="K44" s="1"/>
    </row>
    <row r="45" spans="1:11" ht="25.5" x14ac:dyDescent="0.2">
      <c r="A45" s="14">
        <v>38</v>
      </c>
      <c r="B45" s="19" t="s">
        <v>57</v>
      </c>
      <c r="C45" s="1" t="s">
        <v>640</v>
      </c>
      <c r="D45" s="1" t="s">
        <v>639</v>
      </c>
      <c r="E45" s="1" t="s">
        <v>224</v>
      </c>
      <c r="F45" s="1" t="s">
        <v>119</v>
      </c>
      <c r="G45" s="66">
        <v>5</v>
      </c>
      <c r="H45" s="34"/>
      <c r="I45" s="34"/>
      <c r="J45" s="1" t="s">
        <v>304</v>
      </c>
      <c r="K45" s="1"/>
    </row>
    <row r="46" spans="1:11" ht="76.5" x14ac:dyDescent="0.2">
      <c r="A46" s="14">
        <v>39</v>
      </c>
      <c r="B46" s="9" t="s">
        <v>65</v>
      </c>
      <c r="C46" s="1" t="s">
        <v>640</v>
      </c>
      <c r="D46" s="1" t="s">
        <v>639</v>
      </c>
      <c r="E46" s="1" t="s">
        <v>250</v>
      </c>
      <c r="F46" s="1" t="s">
        <v>312</v>
      </c>
      <c r="G46" s="66">
        <v>18</v>
      </c>
      <c r="H46" s="34"/>
      <c r="I46" s="34"/>
      <c r="J46" s="1" t="s">
        <v>304</v>
      </c>
      <c r="K46" s="1"/>
    </row>
    <row r="47" spans="1:11" ht="25.5" x14ac:dyDescent="0.2">
      <c r="A47" s="14">
        <v>40</v>
      </c>
      <c r="B47" s="19" t="s">
        <v>321</v>
      </c>
      <c r="C47" s="1" t="s">
        <v>640</v>
      </c>
      <c r="D47" s="1" t="s">
        <v>639</v>
      </c>
      <c r="E47" s="17" t="s">
        <v>323</v>
      </c>
      <c r="F47" s="17" t="s">
        <v>322</v>
      </c>
      <c r="G47" s="68">
        <v>3</v>
      </c>
      <c r="H47" s="50"/>
      <c r="I47" s="50"/>
      <c r="J47" s="1" t="s">
        <v>304</v>
      </c>
      <c r="K47" s="1"/>
    </row>
    <row r="48" spans="1:11" ht="38.25" x14ac:dyDescent="0.2">
      <c r="A48" s="14">
        <v>41</v>
      </c>
      <c r="B48" s="19" t="s">
        <v>58</v>
      </c>
      <c r="C48" s="1" t="s">
        <v>664</v>
      </c>
      <c r="D48" s="1" t="s">
        <v>662</v>
      </c>
      <c r="E48" s="1" t="s">
        <v>225</v>
      </c>
      <c r="F48" s="1" t="s">
        <v>109</v>
      </c>
      <c r="G48" s="66">
        <v>7</v>
      </c>
      <c r="H48" s="34"/>
      <c r="I48" s="34"/>
      <c r="J48" s="1" t="s">
        <v>304</v>
      </c>
      <c r="K48" s="1"/>
    </row>
    <row r="49" spans="1:11" s="15" customFormat="1" ht="51" x14ac:dyDescent="0.2">
      <c r="A49" s="14">
        <v>42</v>
      </c>
      <c r="B49" s="9" t="s">
        <v>64</v>
      </c>
      <c r="C49" s="1" t="s">
        <v>664</v>
      </c>
      <c r="D49" s="1" t="s">
        <v>663</v>
      </c>
      <c r="E49" s="1" t="s">
        <v>228</v>
      </c>
      <c r="F49" s="1" t="s">
        <v>120</v>
      </c>
      <c r="G49" s="66">
        <v>3</v>
      </c>
      <c r="H49" s="2"/>
      <c r="I49" s="2"/>
      <c r="J49" s="1" t="s">
        <v>304</v>
      </c>
      <c r="K49" s="1"/>
    </row>
    <row r="50" spans="1:11" ht="51" x14ac:dyDescent="0.2">
      <c r="A50" s="14">
        <v>43</v>
      </c>
      <c r="B50" s="9" t="s">
        <v>62</v>
      </c>
      <c r="C50" s="1" t="s">
        <v>664</v>
      </c>
      <c r="D50" s="1" t="s">
        <v>662</v>
      </c>
      <c r="E50" s="1" t="s">
        <v>229</v>
      </c>
      <c r="F50" s="1" t="s">
        <v>127</v>
      </c>
      <c r="G50" s="66">
        <v>3</v>
      </c>
      <c r="H50" s="34"/>
      <c r="I50" s="34"/>
      <c r="J50" s="1" t="s">
        <v>304</v>
      </c>
      <c r="K50" s="1"/>
    </row>
    <row r="51" spans="1:11" ht="51" x14ac:dyDescent="0.2">
      <c r="A51" s="14">
        <v>44</v>
      </c>
      <c r="B51" s="9" t="s">
        <v>63</v>
      </c>
      <c r="C51" s="1" t="s">
        <v>664</v>
      </c>
      <c r="D51" s="1" t="s">
        <v>662</v>
      </c>
      <c r="E51" s="1" t="s">
        <v>230</v>
      </c>
      <c r="F51" s="1" t="s">
        <v>128</v>
      </c>
      <c r="G51" s="66">
        <v>3</v>
      </c>
      <c r="H51" s="34"/>
      <c r="I51" s="34"/>
      <c r="J51" s="1" t="s">
        <v>304</v>
      </c>
      <c r="K51" s="1"/>
    </row>
    <row r="52" spans="1:11" s="72" customFormat="1" ht="38.25" x14ac:dyDescent="0.2">
      <c r="A52" s="14">
        <v>45</v>
      </c>
      <c r="B52" s="9" t="s">
        <v>47</v>
      </c>
      <c r="C52" s="1" t="s">
        <v>664</v>
      </c>
      <c r="D52" s="1" t="s">
        <v>662</v>
      </c>
      <c r="E52" s="1" t="s">
        <v>216</v>
      </c>
      <c r="F52" s="1" t="s">
        <v>109</v>
      </c>
      <c r="G52" s="66">
        <v>10</v>
      </c>
      <c r="H52" s="2"/>
      <c r="I52" s="2"/>
      <c r="J52" s="1" t="s">
        <v>304</v>
      </c>
      <c r="K52" s="1"/>
    </row>
    <row r="53" spans="1:11" s="15" customFormat="1" ht="38.25" x14ac:dyDescent="0.2">
      <c r="A53" s="14">
        <v>46</v>
      </c>
      <c r="B53" s="9" t="s">
        <v>60</v>
      </c>
      <c r="C53" s="1" t="s">
        <v>664</v>
      </c>
      <c r="D53" s="1" t="s">
        <v>662</v>
      </c>
      <c r="E53" s="1" t="s">
        <v>252</v>
      </c>
      <c r="F53" s="1" t="s">
        <v>109</v>
      </c>
      <c r="G53" s="66">
        <v>8</v>
      </c>
      <c r="H53" s="2"/>
      <c r="I53" s="2"/>
      <c r="J53" s="1" t="s">
        <v>304</v>
      </c>
      <c r="K53" s="1"/>
    </row>
    <row r="54" spans="1:11" ht="38.25" x14ac:dyDescent="0.2">
      <c r="A54" s="14">
        <v>47</v>
      </c>
      <c r="B54" s="9" t="s">
        <v>66</v>
      </c>
      <c r="C54" s="1" t="s">
        <v>629</v>
      </c>
      <c r="D54" s="1" t="s">
        <v>654</v>
      </c>
      <c r="E54" s="1" t="s">
        <v>231</v>
      </c>
      <c r="F54" s="1" t="s">
        <v>129</v>
      </c>
      <c r="G54" s="66">
        <v>13</v>
      </c>
      <c r="H54" s="34"/>
      <c r="I54" s="34"/>
      <c r="J54" s="1" t="s">
        <v>274</v>
      </c>
      <c r="K54" s="1"/>
    </row>
    <row r="55" spans="1:11" ht="38.25" x14ac:dyDescent="0.2">
      <c r="A55" s="14">
        <v>48</v>
      </c>
      <c r="B55" s="9" t="s">
        <v>69</v>
      </c>
      <c r="C55" s="28" t="s">
        <v>645</v>
      </c>
      <c r="D55" s="28" t="s">
        <v>655</v>
      </c>
      <c r="E55" s="28" t="s">
        <v>261</v>
      </c>
      <c r="F55" s="28" t="s">
        <v>145</v>
      </c>
      <c r="G55" s="69">
        <v>10</v>
      </c>
      <c r="H55" s="34"/>
      <c r="I55" s="34"/>
      <c r="J55" s="1" t="s">
        <v>274</v>
      </c>
      <c r="K55" s="1"/>
    </row>
    <row r="56" spans="1:11" ht="25.5" x14ac:dyDescent="0.2">
      <c r="A56" s="14">
        <v>49</v>
      </c>
      <c r="B56" s="19" t="s">
        <v>262</v>
      </c>
      <c r="C56" s="28" t="s">
        <v>645</v>
      </c>
      <c r="D56" s="30" t="s">
        <v>656</v>
      </c>
      <c r="E56" s="28" t="s">
        <v>263</v>
      </c>
      <c r="F56" s="30" t="s">
        <v>146</v>
      </c>
      <c r="G56" s="69">
        <v>12</v>
      </c>
      <c r="H56" s="34"/>
      <c r="I56" s="34"/>
      <c r="J56" s="1" t="s">
        <v>274</v>
      </c>
      <c r="K56" s="1"/>
    </row>
    <row r="57" spans="1:11" ht="51" x14ac:dyDescent="0.2">
      <c r="A57" s="14">
        <v>50</v>
      </c>
      <c r="B57" s="9" t="s">
        <v>67</v>
      </c>
      <c r="C57" s="1" t="s">
        <v>664</v>
      </c>
      <c r="D57" s="1" t="s">
        <v>662</v>
      </c>
      <c r="E57" s="1" t="s">
        <v>232</v>
      </c>
      <c r="F57" s="1" t="s">
        <v>130</v>
      </c>
      <c r="G57" s="66">
        <v>8</v>
      </c>
      <c r="H57" s="34"/>
      <c r="I57" s="34"/>
      <c r="J57" s="1" t="s">
        <v>274</v>
      </c>
      <c r="K57" s="1"/>
    </row>
    <row r="58" spans="1:11" ht="51" x14ac:dyDescent="0.2">
      <c r="A58" s="14">
        <v>51</v>
      </c>
      <c r="B58" s="9" t="s">
        <v>68</v>
      </c>
      <c r="C58" s="1" t="s">
        <v>664</v>
      </c>
      <c r="D58" s="1" t="s">
        <v>662</v>
      </c>
      <c r="E58" s="1" t="s">
        <v>233</v>
      </c>
      <c r="F58" s="1" t="s">
        <v>131</v>
      </c>
      <c r="G58" s="66">
        <v>8</v>
      </c>
      <c r="H58" s="34"/>
      <c r="I58" s="34"/>
      <c r="J58" s="1" t="s">
        <v>274</v>
      </c>
      <c r="K58" s="1"/>
    </row>
    <row r="59" spans="1:11" ht="51" x14ac:dyDescent="0.2">
      <c r="A59" s="14">
        <v>52</v>
      </c>
      <c r="B59" s="9" t="s">
        <v>84</v>
      </c>
      <c r="C59" s="1" t="s">
        <v>629</v>
      </c>
      <c r="D59" s="1" t="s">
        <v>657</v>
      </c>
      <c r="E59" s="1" t="s">
        <v>234</v>
      </c>
      <c r="F59" s="1" t="s">
        <v>132</v>
      </c>
      <c r="G59" s="66">
        <v>29</v>
      </c>
      <c r="H59" s="34"/>
      <c r="I59" s="34"/>
      <c r="J59" s="1" t="s">
        <v>300</v>
      </c>
      <c r="K59" s="1"/>
    </row>
    <row r="60" spans="1:11" ht="25.5" x14ac:dyDescent="0.2">
      <c r="A60" s="14">
        <v>53</v>
      </c>
      <c r="B60" s="9" t="s">
        <v>86</v>
      </c>
      <c r="C60" s="1" t="s">
        <v>629</v>
      </c>
      <c r="D60" s="1" t="s">
        <v>633</v>
      </c>
      <c r="E60" s="1" t="s">
        <v>236</v>
      </c>
      <c r="F60" s="1" t="s">
        <v>133</v>
      </c>
      <c r="G60" s="66">
        <v>15</v>
      </c>
      <c r="H60" s="34"/>
      <c r="I60" s="34"/>
      <c r="J60" s="1" t="s">
        <v>300</v>
      </c>
      <c r="K60" s="1"/>
    </row>
    <row r="61" spans="1:11" ht="25.5" x14ac:dyDescent="0.2">
      <c r="A61" s="14">
        <v>54</v>
      </c>
      <c r="B61" s="27" t="s">
        <v>320</v>
      </c>
      <c r="C61" s="1" t="s">
        <v>629</v>
      </c>
      <c r="D61" s="1" t="s">
        <v>657</v>
      </c>
      <c r="E61" s="1" t="s">
        <v>237</v>
      </c>
      <c r="F61" s="1" t="s">
        <v>134</v>
      </c>
      <c r="G61" s="66">
        <v>13</v>
      </c>
      <c r="H61" s="34"/>
      <c r="I61" s="34"/>
      <c r="J61" s="1" t="s">
        <v>300</v>
      </c>
      <c r="K61" s="1"/>
    </row>
    <row r="62" spans="1:11" s="10" customFormat="1" ht="25.5" x14ac:dyDescent="0.2">
      <c r="A62" s="14">
        <v>55</v>
      </c>
      <c r="B62" s="19" t="s">
        <v>269</v>
      </c>
      <c r="C62" s="73" t="s">
        <v>645</v>
      </c>
      <c r="D62" s="1" t="s">
        <v>657</v>
      </c>
      <c r="E62" s="17" t="s">
        <v>270</v>
      </c>
      <c r="F62" s="31" t="s">
        <v>149</v>
      </c>
      <c r="G62" s="66">
        <v>10</v>
      </c>
      <c r="H62" s="50"/>
      <c r="I62" s="50"/>
      <c r="J62" s="1" t="s">
        <v>300</v>
      </c>
      <c r="K62" s="1"/>
    </row>
    <row r="63" spans="1:11" ht="38.25" x14ac:dyDescent="0.2">
      <c r="A63" s="14">
        <v>56</v>
      </c>
      <c r="B63" s="9" t="s">
        <v>87</v>
      </c>
      <c r="C63" s="1" t="s">
        <v>637</v>
      </c>
      <c r="D63" s="1" t="s">
        <v>663</v>
      </c>
      <c r="E63" s="1" t="s">
        <v>203</v>
      </c>
      <c r="F63" s="1" t="s">
        <v>109</v>
      </c>
      <c r="G63" s="66">
        <v>13</v>
      </c>
      <c r="H63" s="34"/>
      <c r="I63" s="34"/>
      <c r="J63" s="1" t="s">
        <v>300</v>
      </c>
      <c r="K63" s="1"/>
    </row>
    <row r="64" spans="1:11" ht="25.5" x14ac:dyDescent="0.2">
      <c r="A64" s="14">
        <v>57</v>
      </c>
      <c r="B64" s="9" t="s">
        <v>88</v>
      </c>
      <c r="C64" s="1" t="s">
        <v>664</v>
      </c>
      <c r="D64" s="1" t="s">
        <v>663</v>
      </c>
      <c r="E64" s="1" t="s">
        <v>238</v>
      </c>
      <c r="F64" s="1" t="s">
        <v>135</v>
      </c>
      <c r="G64" s="66"/>
      <c r="H64" s="34"/>
      <c r="I64" s="34"/>
      <c r="J64" s="1" t="s">
        <v>300</v>
      </c>
      <c r="K64" s="1"/>
    </row>
    <row r="65" spans="1:11" ht="38.25" x14ac:dyDescent="0.2">
      <c r="A65" s="14">
        <v>58</v>
      </c>
      <c r="B65" s="9" t="s">
        <v>89</v>
      </c>
      <c r="C65" s="1" t="s">
        <v>664</v>
      </c>
      <c r="D65" s="1" t="s">
        <v>663</v>
      </c>
      <c r="E65" s="1" t="s">
        <v>239</v>
      </c>
      <c r="F65" s="1" t="s">
        <v>109</v>
      </c>
      <c r="G65" s="66">
        <v>10</v>
      </c>
      <c r="H65" s="34"/>
      <c r="I65" s="34"/>
      <c r="J65" s="1" t="s">
        <v>300</v>
      </c>
      <c r="K65" s="1"/>
    </row>
    <row r="66" spans="1:11" s="83" customFormat="1" ht="63.75" x14ac:dyDescent="0.2">
      <c r="A66" s="14">
        <v>59</v>
      </c>
      <c r="B66" s="79" t="s">
        <v>90</v>
      </c>
      <c r="C66" s="80" t="s">
        <v>664</v>
      </c>
      <c r="D66" s="80" t="s">
        <v>662</v>
      </c>
      <c r="E66" s="80" t="s">
        <v>241</v>
      </c>
      <c r="F66" s="80" t="s">
        <v>136</v>
      </c>
      <c r="G66" s="81">
        <v>7</v>
      </c>
      <c r="H66" s="82"/>
      <c r="I66" s="82"/>
      <c r="J66" s="80" t="s">
        <v>300</v>
      </c>
      <c r="K66" s="80"/>
    </row>
    <row r="67" spans="1:11" s="83" customFormat="1" ht="51" x14ac:dyDescent="0.2">
      <c r="A67" s="14">
        <v>60</v>
      </c>
      <c r="B67" s="79" t="s">
        <v>243</v>
      </c>
      <c r="C67" s="80" t="s">
        <v>664</v>
      </c>
      <c r="D67" s="80" t="s">
        <v>662</v>
      </c>
      <c r="E67" s="80" t="s">
        <v>244</v>
      </c>
      <c r="F67" s="80" t="s">
        <v>120</v>
      </c>
      <c r="G67" s="81">
        <v>3</v>
      </c>
      <c r="H67" s="82"/>
      <c r="I67" s="82"/>
      <c r="J67" s="80" t="s">
        <v>300</v>
      </c>
      <c r="K67" s="80"/>
    </row>
    <row r="68" spans="1:11" ht="38.25" x14ac:dyDescent="0.2">
      <c r="A68" s="14">
        <v>61</v>
      </c>
      <c r="B68" s="9" t="s">
        <v>78</v>
      </c>
      <c r="C68" s="1" t="s">
        <v>629</v>
      </c>
      <c r="D68" s="1" t="s">
        <v>631</v>
      </c>
      <c r="E68" s="1" t="s">
        <v>245</v>
      </c>
      <c r="F68" s="1" t="s">
        <v>137</v>
      </c>
      <c r="G68" s="66">
        <v>24</v>
      </c>
      <c r="H68" s="34"/>
      <c r="I68" s="34"/>
      <c r="J68" s="1" t="s">
        <v>294</v>
      </c>
      <c r="K68" s="1"/>
    </row>
    <row r="69" spans="1:11" ht="51" x14ac:dyDescent="0.2">
      <c r="A69" s="14">
        <v>62</v>
      </c>
      <c r="B69" s="9" t="s">
        <v>82</v>
      </c>
      <c r="C69" s="1" t="s">
        <v>645</v>
      </c>
      <c r="D69" s="1" t="s">
        <v>631</v>
      </c>
      <c r="E69" s="1" t="s">
        <v>246</v>
      </c>
      <c r="F69" s="1" t="s">
        <v>138</v>
      </c>
      <c r="G69" s="66">
        <v>5</v>
      </c>
      <c r="H69" s="34"/>
      <c r="I69" s="34"/>
      <c r="J69" s="1" t="s">
        <v>294</v>
      </c>
      <c r="K69" s="1"/>
    </row>
    <row r="70" spans="1:11" ht="38.25" x14ac:dyDescent="0.2">
      <c r="A70" s="14">
        <v>63</v>
      </c>
      <c r="B70" s="9" t="s">
        <v>79</v>
      </c>
      <c r="C70" s="1" t="s">
        <v>648</v>
      </c>
      <c r="D70" s="1" t="s">
        <v>649</v>
      </c>
      <c r="E70" s="1" t="s">
        <v>247</v>
      </c>
      <c r="F70" s="1" t="s">
        <v>139</v>
      </c>
      <c r="G70" s="66">
        <v>10</v>
      </c>
      <c r="H70" s="34"/>
      <c r="I70" s="34"/>
      <c r="J70" s="1" t="s">
        <v>294</v>
      </c>
      <c r="K70" s="1"/>
    </row>
    <row r="71" spans="1:11" ht="38.25" x14ac:dyDescent="0.2">
      <c r="A71" s="14">
        <v>64</v>
      </c>
      <c r="B71" s="9" t="s">
        <v>80</v>
      </c>
      <c r="C71" s="1" t="s">
        <v>648</v>
      </c>
      <c r="D71" s="1" t="s">
        <v>649</v>
      </c>
      <c r="E71" s="1" t="s">
        <v>248</v>
      </c>
      <c r="F71" s="1" t="s">
        <v>139</v>
      </c>
      <c r="G71" s="66">
        <v>11</v>
      </c>
      <c r="H71" s="34"/>
      <c r="I71" s="34"/>
      <c r="J71" s="1" t="s">
        <v>294</v>
      </c>
      <c r="K71" s="1"/>
    </row>
    <row r="72" spans="1:11" ht="38.25" x14ac:dyDescent="0.2">
      <c r="A72" s="14">
        <v>65</v>
      </c>
      <c r="B72" s="9" t="s">
        <v>81</v>
      </c>
      <c r="C72" s="1" t="s">
        <v>648</v>
      </c>
      <c r="D72" s="1" t="s">
        <v>649</v>
      </c>
      <c r="E72" s="1" t="s">
        <v>249</v>
      </c>
      <c r="F72" s="1" t="s">
        <v>109</v>
      </c>
      <c r="G72" s="66">
        <v>13</v>
      </c>
      <c r="H72" s="34"/>
      <c r="I72" s="34"/>
      <c r="J72" s="1" t="s">
        <v>294</v>
      </c>
      <c r="K72" s="1"/>
    </row>
    <row r="73" spans="1:11" s="8" customFormat="1" ht="25.5" x14ac:dyDescent="0.2">
      <c r="A73" s="14">
        <v>66</v>
      </c>
      <c r="B73" s="9" t="s">
        <v>71</v>
      </c>
      <c r="C73" s="1" t="s">
        <v>629</v>
      </c>
      <c r="D73" s="1" t="s">
        <v>658</v>
      </c>
      <c r="E73" s="1" t="s">
        <v>214</v>
      </c>
      <c r="F73" s="84" t="s">
        <v>665</v>
      </c>
      <c r="G73" s="68">
        <v>8</v>
      </c>
      <c r="H73" s="34"/>
      <c r="I73" s="34"/>
      <c r="J73" s="1" t="s">
        <v>296</v>
      </c>
      <c r="K73" s="1"/>
    </row>
    <row r="74" spans="1:11" ht="25.5" x14ac:dyDescent="0.2">
      <c r="A74" s="14">
        <v>67</v>
      </c>
      <c r="B74" s="9" t="s">
        <v>77</v>
      </c>
      <c r="C74" s="1" t="s">
        <v>645</v>
      </c>
      <c r="D74" s="1" t="s">
        <v>660</v>
      </c>
      <c r="E74" s="1" t="s">
        <v>255</v>
      </c>
      <c r="F74" s="1" t="s">
        <v>141</v>
      </c>
      <c r="G74" s="66">
        <v>5</v>
      </c>
      <c r="H74" s="34"/>
      <c r="I74" s="34"/>
      <c r="J74" s="1" t="s">
        <v>296</v>
      </c>
      <c r="K74" s="1"/>
    </row>
    <row r="75" spans="1:11" ht="38.25" x14ac:dyDescent="0.2">
      <c r="A75" s="14">
        <v>68</v>
      </c>
      <c r="B75" s="9" t="s">
        <v>70</v>
      </c>
      <c r="C75" s="1" t="s">
        <v>664</v>
      </c>
      <c r="D75" s="1" t="s">
        <v>662</v>
      </c>
      <c r="E75" s="1" t="s">
        <v>251</v>
      </c>
      <c r="F75" s="1" t="s">
        <v>109</v>
      </c>
      <c r="G75" s="66">
        <v>8</v>
      </c>
      <c r="H75" s="34"/>
      <c r="I75" s="34"/>
      <c r="J75" s="1" t="s">
        <v>296</v>
      </c>
      <c r="K75" s="1"/>
    </row>
    <row r="76" spans="1:11" ht="51" x14ac:dyDescent="0.2">
      <c r="A76" s="14">
        <v>69</v>
      </c>
      <c r="B76" s="9" t="s">
        <v>72</v>
      </c>
      <c r="C76" s="1" t="s">
        <v>637</v>
      </c>
      <c r="D76" s="1" t="s">
        <v>662</v>
      </c>
      <c r="E76" s="1" t="s">
        <v>253</v>
      </c>
      <c r="F76" s="1" t="s">
        <v>120</v>
      </c>
      <c r="G76" s="66">
        <v>3</v>
      </c>
      <c r="H76" s="34"/>
      <c r="I76" s="34"/>
      <c r="J76" s="1" t="s">
        <v>296</v>
      </c>
      <c r="K76" s="1"/>
    </row>
    <row r="77" spans="1:11" ht="38.25" x14ac:dyDescent="0.2">
      <c r="A77" s="14">
        <v>70</v>
      </c>
      <c r="B77" s="9" t="s">
        <v>102</v>
      </c>
      <c r="C77" s="1" t="s">
        <v>664</v>
      </c>
      <c r="D77" s="1" t="s">
        <v>662</v>
      </c>
      <c r="E77" s="1" t="s">
        <v>258</v>
      </c>
      <c r="F77" s="1" t="s">
        <v>143</v>
      </c>
      <c r="G77" s="66">
        <v>10</v>
      </c>
      <c r="H77" s="34"/>
      <c r="I77" s="34"/>
      <c r="J77" s="1" t="s">
        <v>296</v>
      </c>
      <c r="K77" s="1"/>
    </row>
    <row r="78" spans="1:11" ht="51" x14ac:dyDescent="0.2">
      <c r="A78" s="14">
        <v>71</v>
      </c>
      <c r="B78" s="9" t="s">
        <v>49</v>
      </c>
      <c r="C78" s="1" t="s">
        <v>664</v>
      </c>
      <c r="D78" s="1" t="s">
        <v>662</v>
      </c>
      <c r="E78" s="1" t="s">
        <v>217</v>
      </c>
      <c r="F78" s="1" t="s">
        <v>120</v>
      </c>
      <c r="G78" s="66">
        <v>3</v>
      </c>
      <c r="H78" s="34"/>
      <c r="I78" s="34"/>
      <c r="J78" s="1" t="s">
        <v>296</v>
      </c>
      <c r="K78" s="1"/>
    </row>
    <row r="79" spans="1:11" ht="25.5" x14ac:dyDescent="0.2">
      <c r="A79" s="14">
        <v>72</v>
      </c>
      <c r="B79" s="9" t="s">
        <v>74</v>
      </c>
      <c r="C79" s="1" t="s">
        <v>629</v>
      </c>
      <c r="D79" s="1" t="s">
        <v>659</v>
      </c>
      <c r="E79" s="1" t="s">
        <v>254</v>
      </c>
      <c r="F79" s="1" t="s">
        <v>140</v>
      </c>
      <c r="G79" s="66">
        <v>20</v>
      </c>
      <c r="H79" s="34"/>
      <c r="I79" s="34"/>
      <c r="J79" s="1" t="s">
        <v>305</v>
      </c>
      <c r="K79" s="1"/>
    </row>
    <row r="80" spans="1:11" s="10" customFormat="1" ht="25.5" x14ac:dyDescent="0.2">
      <c r="A80" s="14">
        <v>73</v>
      </c>
      <c r="B80" s="19" t="s">
        <v>105</v>
      </c>
      <c r="C80" s="1" t="s">
        <v>629</v>
      </c>
      <c r="D80" s="17" t="s">
        <v>646</v>
      </c>
      <c r="E80" s="1" t="s">
        <v>268</v>
      </c>
      <c r="F80" s="1" t="s">
        <v>148</v>
      </c>
      <c r="G80" s="66">
        <v>12</v>
      </c>
      <c r="H80" s="50"/>
      <c r="I80" s="50"/>
      <c r="J80" s="1" t="s">
        <v>32</v>
      </c>
      <c r="K80" s="1"/>
    </row>
    <row r="81" spans="1:11" ht="38.25" x14ac:dyDescent="0.2">
      <c r="A81" s="14">
        <v>74</v>
      </c>
      <c r="B81" s="9" t="s">
        <v>75</v>
      </c>
      <c r="C81" s="1" t="s">
        <v>664</v>
      </c>
      <c r="D81" s="1" t="s">
        <v>663</v>
      </c>
      <c r="E81" s="1" t="s">
        <v>240</v>
      </c>
      <c r="F81" s="1" t="s">
        <v>109</v>
      </c>
      <c r="G81" s="66">
        <v>10</v>
      </c>
      <c r="H81" s="34"/>
      <c r="I81" s="34"/>
      <c r="J81" s="1" t="s">
        <v>305</v>
      </c>
      <c r="K81" s="1"/>
    </row>
    <row r="82" spans="1:11" ht="38.25" x14ac:dyDescent="0.2">
      <c r="A82" s="14">
        <v>75</v>
      </c>
      <c r="B82" s="9" t="s">
        <v>73</v>
      </c>
      <c r="C82" s="1" t="s">
        <v>664</v>
      </c>
      <c r="D82" s="1" t="s">
        <v>662</v>
      </c>
      <c r="E82" s="1" t="s">
        <v>256</v>
      </c>
      <c r="F82" s="1" t="s">
        <v>109</v>
      </c>
      <c r="G82" s="66">
        <v>8</v>
      </c>
      <c r="H82" s="34"/>
      <c r="I82" s="34"/>
      <c r="J82" s="1" t="s">
        <v>305</v>
      </c>
      <c r="K82" s="1"/>
    </row>
    <row r="83" spans="1:11" x14ac:dyDescent="0.2">
      <c r="A83" s="88"/>
      <c r="B83" s="89"/>
      <c r="C83" s="90"/>
      <c r="D83" s="90"/>
      <c r="E83" s="90"/>
      <c r="F83" s="90"/>
      <c r="G83" s="91"/>
      <c r="H83" s="92"/>
      <c r="I83" s="92"/>
      <c r="J83" s="90"/>
      <c r="K83" s="90"/>
    </row>
    <row r="84" spans="1:11" x14ac:dyDescent="0.2">
      <c r="A84" s="88"/>
      <c r="B84" s="89"/>
      <c r="C84" s="90"/>
      <c r="D84" s="90"/>
      <c r="E84" s="90"/>
      <c r="F84" s="90"/>
      <c r="G84" s="91"/>
      <c r="H84" s="92"/>
      <c r="I84" s="92"/>
      <c r="J84" s="90"/>
      <c r="K84" s="90"/>
    </row>
    <row r="85" spans="1:11" x14ac:dyDescent="0.2">
      <c r="A85" s="88"/>
      <c r="B85" s="89"/>
      <c r="C85" s="90"/>
      <c r="D85" s="90"/>
      <c r="E85" s="90"/>
      <c r="F85" s="90"/>
      <c r="G85" s="91"/>
      <c r="H85" s="92"/>
      <c r="I85" s="92"/>
      <c r="J85" s="90"/>
      <c r="K85" s="90"/>
    </row>
    <row r="86" spans="1:11" x14ac:dyDescent="0.2">
      <c r="A86" s="88"/>
      <c r="B86" s="89"/>
      <c r="C86" s="90"/>
      <c r="D86" s="90"/>
      <c r="E86" s="90"/>
      <c r="F86" s="90"/>
      <c r="G86" s="91"/>
      <c r="H86" s="92"/>
      <c r="I86" s="92"/>
      <c r="J86" s="90"/>
      <c r="K86" s="90"/>
    </row>
    <row r="87" spans="1:11" x14ac:dyDescent="0.2">
      <c r="A87" s="88"/>
      <c r="B87" s="89"/>
      <c r="C87" s="90"/>
      <c r="D87" s="90"/>
      <c r="E87" s="90"/>
      <c r="F87" s="90"/>
      <c r="G87" s="91"/>
      <c r="H87" s="92"/>
      <c r="I87" s="92"/>
      <c r="J87" s="90"/>
      <c r="K87" s="90"/>
    </row>
    <row r="88" spans="1:11" s="48" customFormat="1" ht="18.75" x14ac:dyDescent="0.2">
      <c r="A88" s="55"/>
      <c r="C88" s="56"/>
      <c r="D88" s="56"/>
      <c r="E88" s="55"/>
      <c r="F88" s="56"/>
      <c r="G88" s="70"/>
      <c r="H88" s="56"/>
      <c r="I88" s="56"/>
      <c r="J88" s="173"/>
      <c r="K88" s="173"/>
    </row>
    <row r="89" spans="1:11" s="60" customFormat="1" ht="18.75" x14ac:dyDescent="0.2">
      <c r="A89" s="199"/>
      <c r="B89" s="199"/>
      <c r="C89" s="199"/>
      <c r="D89" s="61"/>
      <c r="E89" s="58"/>
      <c r="F89" s="61"/>
      <c r="G89" s="71"/>
      <c r="H89" s="59"/>
      <c r="I89" s="59"/>
      <c r="J89" s="174"/>
      <c r="K89" s="174"/>
    </row>
    <row r="90" spans="1:11" s="60" customFormat="1" ht="18.75" x14ac:dyDescent="0.2">
      <c r="A90" s="58"/>
      <c r="C90" s="59"/>
      <c r="D90" s="59"/>
      <c r="E90" s="58"/>
      <c r="F90" s="59"/>
      <c r="G90" s="71"/>
      <c r="H90" s="59"/>
      <c r="I90" s="59"/>
      <c r="J90" s="54"/>
      <c r="K90" s="54"/>
    </row>
    <row r="91" spans="1:11" s="60" customFormat="1" ht="18.75" x14ac:dyDescent="0.2">
      <c r="A91" s="58"/>
      <c r="C91" s="59"/>
      <c r="D91" s="59"/>
      <c r="E91" s="58"/>
      <c r="F91" s="59"/>
      <c r="G91" s="71"/>
      <c r="H91" s="59"/>
      <c r="I91" s="59"/>
      <c r="J91" s="54"/>
      <c r="K91" s="54"/>
    </row>
    <row r="92" spans="1:11" s="60" customFormat="1" ht="18.75" x14ac:dyDescent="0.2">
      <c r="A92" s="58"/>
      <c r="C92" s="59"/>
      <c r="D92" s="59"/>
      <c r="E92" s="58"/>
      <c r="F92" s="59"/>
      <c r="G92" s="71"/>
      <c r="H92" s="59"/>
      <c r="I92" s="59"/>
      <c r="J92" s="54"/>
      <c r="K92" s="54"/>
    </row>
    <row r="93" spans="1:11" s="60" customFormat="1" ht="18.75" x14ac:dyDescent="0.2">
      <c r="A93" s="58"/>
      <c r="C93" s="59"/>
      <c r="D93" s="59"/>
      <c r="E93" s="58"/>
      <c r="F93" s="59"/>
      <c r="G93" s="71"/>
      <c r="H93" s="59"/>
      <c r="I93" s="59"/>
      <c r="J93" s="54"/>
      <c r="K93" s="54"/>
    </row>
    <row r="94" spans="1:11" s="60" customFormat="1" ht="18.75" x14ac:dyDescent="0.2">
      <c r="A94" s="199"/>
      <c r="B94" s="199"/>
      <c r="C94" s="199"/>
      <c r="D94" s="61"/>
      <c r="E94" s="58"/>
      <c r="F94" s="61"/>
      <c r="G94" s="71"/>
      <c r="H94" s="59"/>
      <c r="I94" s="59"/>
      <c r="J94" s="174"/>
      <c r="K94" s="174"/>
    </row>
    <row r="95" spans="1:11" s="48" customFormat="1" ht="18.75" x14ac:dyDescent="0.2">
      <c r="A95" s="55"/>
      <c r="C95" s="56"/>
      <c r="D95" s="56"/>
      <c r="E95" s="55"/>
      <c r="F95" s="56"/>
      <c r="G95" s="70"/>
      <c r="H95" s="56"/>
      <c r="I95" s="56"/>
      <c r="J95" s="57"/>
      <c r="K95" s="57"/>
    </row>
  </sheetData>
  <autoFilter ref="A7:K87"/>
  <mergeCells count="7">
    <mergeCell ref="J94:K94"/>
    <mergeCell ref="A89:C89"/>
    <mergeCell ref="A94:C94"/>
    <mergeCell ref="A2:K2"/>
    <mergeCell ref="E1:F1"/>
    <mergeCell ref="J88:K88"/>
    <mergeCell ref="J89:K89"/>
  </mergeCells>
  <printOptions horizontalCentered="1"/>
  <pageMargins left="0" right="0" top="0.23622047244094491" bottom="0.51181102362204722" header="0.11811023622047245" footer="0.11811023622047245"/>
  <pageSetup paperSize="9" scale="95" orientation="landscape" r:id="rId1"/>
  <headerFooter>
    <oddFooter>Trang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workbookViewId="0">
      <selection activeCell="H345" sqref="H345"/>
    </sheetView>
  </sheetViews>
  <sheetFormatPr defaultColWidth="9.125" defaultRowHeight="12.75" x14ac:dyDescent="0.2"/>
  <cols>
    <col min="1" max="1" width="6.125" style="159" customWidth="1"/>
    <col min="2" max="2" width="51.375" style="160" customWidth="1"/>
    <col min="3" max="3" width="15.25" style="161" customWidth="1"/>
    <col min="4" max="4" width="15" style="162" customWidth="1"/>
    <col min="5" max="5" width="14.125" style="163" customWidth="1"/>
    <col min="6" max="16384" width="9.125" style="157"/>
  </cols>
  <sheetData>
    <row r="1" spans="1:10" s="127" customFormat="1" ht="18.75" x14ac:dyDescent="0.3">
      <c r="A1" s="203" t="s">
        <v>702</v>
      </c>
      <c r="B1" s="203"/>
      <c r="C1" s="203"/>
      <c r="D1" s="203"/>
      <c r="E1" s="203"/>
    </row>
    <row r="2" spans="1:10" s="128" customFormat="1" ht="15.75" x14ac:dyDescent="0.25">
      <c r="A2" s="204" t="s">
        <v>696</v>
      </c>
      <c r="B2" s="204"/>
      <c r="C2" s="204"/>
      <c r="D2" s="204"/>
      <c r="E2" s="204"/>
    </row>
    <row r="3" spans="1:10" s="128" customFormat="1" ht="17.25" customHeight="1" x14ac:dyDescent="0.25">
      <c r="A3" s="204" t="s">
        <v>697</v>
      </c>
      <c r="B3" s="204"/>
      <c r="C3" s="204"/>
      <c r="D3" s="204"/>
      <c r="E3" s="204"/>
    </row>
    <row r="4" spans="1:10" s="127" customFormat="1" ht="18.75" x14ac:dyDescent="0.3">
      <c r="A4" s="129"/>
      <c r="B4" s="130"/>
      <c r="C4" s="131"/>
      <c r="D4" s="132"/>
      <c r="E4" s="133"/>
    </row>
    <row r="5" spans="1:10" s="136" customFormat="1" x14ac:dyDescent="0.2">
      <c r="A5" s="126" t="s">
        <v>324</v>
      </c>
      <c r="B5" s="126" t="s">
        <v>309</v>
      </c>
      <c r="C5" s="134" t="s">
        <v>150</v>
      </c>
      <c r="D5" s="135" t="s">
        <v>310</v>
      </c>
      <c r="E5" s="126" t="s">
        <v>325</v>
      </c>
    </row>
    <row r="6" spans="1:10" s="141" customFormat="1" x14ac:dyDescent="0.2">
      <c r="A6" s="137">
        <v>1</v>
      </c>
      <c r="B6" s="138">
        <v>2</v>
      </c>
      <c r="C6" s="139">
        <v>3</v>
      </c>
      <c r="D6" s="140">
        <v>4</v>
      </c>
      <c r="E6" s="139">
        <v>5</v>
      </c>
      <c r="H6" s="142"/>
    </row>
    <row r="7" spans="1:10" s="146" customFormat="1" ht="12.75" customHeight="1" x14ac:dyDescent="0.2">
      <c r="A7" s="1">
        <v>1</v>
      </c>
      <c r="B7" s="143" t="s">
        <v>523</v>
      </c>
      <c r="C7" s="144">
        <v>1</v>
      </c>
      <c r="D7" s="123"/>
      <c r="E7" s="145"/>
      <c r="H7" s="142"/>
    </row>
    <row r="8" spans="1:10" s="146" customFormat="1" ht="12.75" customHeight="1" x14ac:dyDescent="0.2">
      <c r="A8" s="1">
        <f>A7+1</f>
        <v>2</v>
      </c>
      <c r="B8" s="17" t="s">
        <v>193</v>
      </c>
      <c r="C8" s="144">
        <v>1</v>
      </c>
      <c r="D8" s="147" t="s">
        <v>326</v>
      </c>
      <c r="E8" s="148"/>
      <c r="H8" s="142"/>
    </row>
    <row r="9" spans="1:10" s="146" customFormat="1" ht="12.75" customHeight="1" x14ac:dyDescent="0.2">
      <c r="A9" s="1">
        <f t="shared" ref="A9:A72" si="0">A8+1</f>
        <v>3</v>
      </c>
      <c r="B9" s="17" t="s">
        <v>194</v>
      </c>
      <c r="C9" s="144">
        <v>1</v>
      </c>
      <c r="D9" s="149" t="s">
        <v>524</v>
      </c>
      <c r="E9" s="148"/>
      <c r="H9" s="142"/>
    </row>
    <row r="10" spans="1:10" s="146" customFormat="1" ht="12.75" customHeight="1" x14ac:dyDescent="0.2">
      <c r="A10" s="1">
        <f t="shared" si="0"/>
        <v>4</v>
      </c>
      <c r="B10" s="17" t="s">
        <v>525</v>
      </c>
      <c r="C10" s="144">
        <v>1</v>
      </c>
      <c r="D10" s="149" t="s">
        <v>338</v>
      </c>
      <c r="E10" s="148"/>
      <c r="H10" s="142"/>
    </row>
    <row r="11" spans="1:10" s="146" customFormat="1" ht="12.75" customHeight="1" x14ac:dyDescent="0.2">
      <c r="A11" s="1">
        <f t="shared" si="0"/>
        <v>5</v>
      </c>
      <c r="B11" s="17" t="s">
        <v>195</v>
      </c>
      <c r="C11" s="150">
        <v>1</v>
      </c>
      <c r="D11" s="149" t="s">
        <v>342</v>
      </c>
      <c r="E11" s="148"/>
      <c r="H11" s="142"/>
    </row>
    <row r="12" spans="1:10" s="146" customFormat="1" ht="12.75" customHeight="1" x14ac:dyDescent="0.2">
      <c r="A12" s="1">
        <f t="shared" si="0"/>
        <v>6</v>
      </c>
      <c r="B12" s="17" t="s">
        <v>703</v>
      </c>
      <c r="C12" s="151">
        <v>15</v>
      </c>
      <c r="D12" s="149" t="s">
        <v>338</v>
      </c>
      <c r="E12" s="148"/>
      <c r="H12" s="142"/>
    </row>
    <row r="13" spans="1:10" s="153" customFormat="1" ht="12.75" customHeight="1" x14ac:dyDescent="0.2">
      <c r="A13" s="1">
        <f t="shared" si="0"/>
        <v>7</v>
      </c>
      <c r="B13" s="17" t="s">
        <v>526</v>
      </c>
      <c r="C13" s="150">
        <v>1</v>
      </c>
      <c r="D13" s="149" t="s">
        <v>531</v>
      </c>
      <c r="E13" s="152"/>
      <c r="H13" s="142"/>
    </row>
    <row r="14" spans="1:10" s="153" customFormat="1" ht="12.75" customHeight="1" x14ac:dyDescent="0.2">
      <c r="A14" s="1">
        <f t="shared" si="0"/>
        <v>8</v>
      </c>
      <c r="B14" s="17" t="s">
        <v>527</v>
      </c>
      <c r="C14" s="150">
        <v>2</v>
      </c>
      <c r="D14" s="149" t="s">
        <v>359</v>
      </c>
      <c r="E14" s="152"/>
      <c r="H14" s="142"/>
    </row>
    <row r="15" spans="1:10" s="146" customFormat="1" ht="12.75" customHeight="1" x14ac:dyDescent="0.2">
      <c r="A15" s="1">
        <f t="shared" si="0"/>
        <v>9</v>
      </c>
      <c r="B15" s="17" t="s">
        <v>528</v>
      </c>
      <c r="C15" s="150">
        <v>1</v>
      </c>
      <c r="D15" s="149" t="s">
        <v>335</v>
      </c>
      <c r="E15" s="148"/>
      <c r="H15" s="142"/>
      <c r="J15" s="154"/>
    </row>
    <row r="16" spans="1:10" s="146" customFormat="1" ht="12.75" customHeight="1" x14ac:dyDescent="0.2">
      <c r="A16" s="1">
        <f t="shared" si="0"/>
        <v>10</v>
      </c>
      <c r="B16" s="17" t="s">
        <v>529</v>
      </c>
      <c r="C16" s="150">
        <v>1</v>
      </c>
      <c r="D16" s="149" t="s">
        <v>338</v>
      </c>
      <c r="E16" s="148"/>
      <c r="H16" s="142"/>
    </row>
    <row r="17" spans="1:8" s="146" customFormat="1" x14ac:dyDescent="0.2">
      <c r="A17" s="1">
        <f t="shared" si="0"/>
        <v>11</v>
      </c>
      <c r="B17" s="17" t="s">
        <v>530</v>
      </c>
      <c r="C17" s="150">
        <v>1</v>
      </c>
      <c r="D17" s="149" t="s">
        <v>531</v>
      </c>
      <c r="E17" s="148"/>
      <c r="H17" s="142"/>
    </row>
    <row r="18" spans="1:8" s="146" customFormat="1" x14ac:dyDescent="0.2">
      <c r="A18" s="1">
        <f t="shared" si="0"/>
        <v>12</v>
      </c>
      <c r="B18" s="17" t="s">
        <v>522</v>
      </c>
      <c r="C18" s="150">
        <v>5</v>
      </c>
      <c r="D18" s="149" t="s">
        <v>338</v>
      </c>
      <c r="E18" s="148"/>
      <c r="H18" s="142"/>
    </row>
    <row r="19" spans="1:8" s="146" customFormat="1" x14ac:dyDescent="0.2">
      <c r="A19" s="1">
        <f t="shared" si="0"/>
        <v>13</v>
      </c>
      <c r="B19" s="17" t="s">
        <v>521</v>
      </c>
      <c r="C19" s="150">
        <v>2</v>
      </c>
      <c r="D19" s="149" t="s">
        <v>335</v>
      </c>
      <c r="E19" s="148"/>
      <c r="H19" s="142"/>
    </row>
    <row r="20" spans="1:8" s="146" customFormat="1" x14ac:dyDescent="0.2">
      <c r="A20" s="1">
        <f t="shared" si="0"/>
        <v>14</v>
      </c>
      <c r="B20" s="17" t="s">
        <v>376</v>
      </c>
      <c r="C20" s="150">
        <v>14</v>
      </c>
      <c r="D20" s="149" t="s">
        <v>342</v>
      </c>
      <c r="E20" s="148"/>
      <c r="H20" s="142"/>
    </row>
    <row r="21" spans="1:8" s="146" customFormat="1" x14ac:dyDescent="0.2">
      <c r="A21" s="1">
        <f t="shared" si="0"/>
        <v>15</v>
      </c>
      <c r="B21" s="17" t="s">
        <v>470</v>
      </c>
      <c r="C21" s="150">
        <v>10</v>
      </c>
      <c r="D21" s="149" t="s">
        <v>338</v>
      </c>
      <c r="E21" s="148"/>
      <c r="H21" s="142"/>
    </row>
    <row r="22" spans="1:8" s="146" customFormat="1" x14ac:dyDescent="0.2">
      <c r="A22" s="1">
        <f t="shared" si="0"/>
        <v>16</v>
      </c>
      <c r="B22" s="17" t="s">
        <v>473</v>
      </c>
      <c r="C22" s="150">
        <v>10</v>
      </c>
      <c r="D22" s="149" t="s">
        <v>326</v>
      </c>
      <c r="E22" s="148"/>
      <c r="H22" s="142"/>
    </row>
    <row r="23" spans="1:8" s="146" customFormat="1" x14ac:dyDescent="0.2">
      <c r="A23" s="1">
        <f t="shared" si="0"/>
        <v>17</v>
      </c>
      <c r="B23" s="17" t="s">
        <v>165</v>
      </c>
      <c r="C23" s="150">
        <v>17</v>
      </c>
      <c r="D23" s="149" t="s">
        <v>326</v>
      </c>
      <c r="E23" s="148"/>
      <c r="H23" s="142"/>
    </row>
    <row r="24" spans="1:8" s="146" customFormat="1" x14ac:dyDescent="0.2">
      <c r="A24" s="1">
        <f t="shared" si="0"/>
        <v>18</v>
      </c>
      <c r="B24" s="17" t="s">
        <v>704</v>
      </c>
      <c r="C24" s="150">
        <v>9</v>
      </c>
      <c r="D24" s="149" t="s">
        <v>326</v>
      </c>
      <c r="E24" s="148"/>
      <c r="H24" s="142"/>
    </row>
    <row r="25" spans="1:8" s="146" customFormat="1" x14ac:dyDescent="0.2">
      <c r="A25" s="1">
        <f t="shared" si="0"/>
        <v>19</v>
      </c>
      <c r="B25" s="17" t="s">
        <v>328</v>
      </c>
      <c r="C25" s="150">
        <v>1</v>
      </c>
      <c r="D25" s="149" t="s">
        <v>327</v>
      </c>
      <c r="E25" s="148"/>
      <c r="H25" s="142"/>
    </row>
    <row r="26" spans="1:8" s="146" customFormat="1" x14ac:dyDescent="0.2">
      <c r="A26" s="1">
        <f t="shared" si="0"/>
        <v>20</v>
      </c>
      <c r="B26" s="17" t="s">
        <v>705</v>
      </c>
      <c r="C26" s="150">
        <v>7</v>
      </c>
      <c r="D26" s="149" t="s">
        <v>329</v>
      </c>
      <c r="E26" s="148"/>
      <c r="H26" s="142"/>
    </row>
    <row r="27" spans="1:8" s="146" customFormat="1" x14ac:dyDescent="0.2">
      <c r="A27" s="1">
        <f t="shared" si="0"/>
        <v>21</v>
      </c>
      <c r="B27" s="17" t="s">
        <v>331</v>
      </c>
      <c r="C27" s="150">
        <v>1</v>
      </c>
      <c r="D27" s="149" t="s">
        <v>330</v>
      </c>
      <c r="E27" s="148"/>
      <c r="H27" s="142"/>
    </row>
    <row r="28" spans="1:8" s="146" customFormat="1" x14ac:dyDescent="0.2">
      <c r="A28" s="1">
        <f t="shared" si="0"/>
        <v>22</v>
      </c>
      <c r="B28" s="17" t="s">
        <v>706</v>
      </c>
      <c r="C28" s="150">
        <v>9</v>
      </c>
      <c r="D28" s="149" t="s">
        <v>332</v>
      </c>
      <c r="E28" s="148"/>
    </row>
    <row r="29" spans="1:8" s="146" customFormat="1" x14ac:dyDescent="0.2">
      <c r="A29" s="1">
        <f t="shared" si="0"/>
        <v>23</v>
      </c>
      <c r="B29" s="17" t="s">
        <v>334</v>
      </c>
      <c r="C29" s="150">
        <v>13</v>
      </c>
      <c r="D29" s="149" t="s">
        <v>333</v>
      </c>
      <c r="E29" s="148"/>
    </row>
    <row r="30" spans="1:8" s="146" customFormat="1" x14ac:dyDescent="0.2">
      <c r="A30" s="1">
        <f t="shared" si="0"/>
        <v>24</v>
      </c>
      <c r="B30" s="17" t="s">
        <v>336</v>
      </c>
      <c r="C30" s="150">
        <v>2</v>
      </c>
      <c r="D30" s="149" t="s">
        <v>335</v>
      </c>
      <c r="E30" s="148"/>
    </row>
    <row r="31" spans="1:8" s="146" customFormat="1" x14ac:dyDescent="0.2">
      <c r="A31" s="1">
        <f t="shared" si="0"/>
        <v>25</v>
      </c>
      <c r="B31" s="17" t="s">
        <v>337</v>
      </c>
      <c r="C31" s="150">
        <v>1</v>
      </c>
      <c r="D31" s="149" t="s">
        <v>335</v>
      </c>
      <c r="E31" s="148"/>
    </row>
    <row r="32" spans="1:8" s="146" customFormat="1" x14ac:dyDescent="0.2">
      <c r="A32" s="1">
        <f t="shared" si="0"/>
        <v>26</v>
      </c>
      <c r="B32" s="17" t="s">
        <v>707</v>
      </c>
      <c r="C32" s="150">
        <v>2</v>
      </c>
      <c r="D32" s="149" t="s">
        <v>338</v>
      </c>
      <c r="E32" s="148"/>
    </row>
    <row r="33" spans="1:5" s="146" customFormat="1" x14ac:dyDescent="0.2">
      <c r="A33" s="1">
        <f t="shared" si="0"/>
        <v>27</v>
      </c>
      <c r="B33" s="17" t="s">
        <v>708</v>
      </c>
      <c r="C33" s="150">
        <v>8</v>
      </c>
      <c r="D33" s="149" t="s">
        <v>339</v>
      </c>
      <c r="E33" s="148"/>
    </row>
    <row r="34" spans="1:5" s="146" customFormat="1" ht="17.25" customHeight="1" x14ac:dyDescent="0.2">
      <c r="A34" s="1">
        <f t="shared" si="0"/>
        <v>28</v>
      </c>
      <c r="B34" s="17" t="s">
        <v>340</v>
      </c>
      <c r="C34" s="150">
        <v>3</v>
      </c>
      <c r="D34" s="149" t="s">
        <v>333</v>
      </c>
      <c r="E34" s="148"/>
    </row>
    <row r="35" spans="1:5" s="146" customFormat="1" ht="16.5" customHeight="1" x14ac:dyDescent="0.2">
      <c r="A35" s="1">
        <f t="shared" si="0"/>
        <v>29</v>
      </c>
      <c r="B35" s="17" t="s">
        <v>341</v>
      </c>
      <c r="C35" s="150">
        <v>8</v>
      </c>
      <c r="D35" s="149" t="s">
        <v>338</v>
      </c>
      <c r="E35" s="148"/>
    </row>
    <row r="36" spans="1:5" s="146" customFormat="1" x14ac:dyDescent="0.2">
      <c r="A36" s="1">
        <f t="shared" si="0"/>
        <v>30</v>
      </c>
      <c r="B36" s="17" t="s">
        <v>183</v>
      </c>
      <c r="C36" s="150">
        <v>1</v>
      </c>
      <c r="D36" s="149" t="s">
        <v>332</v>
      </c>
      <c r="E36" s="148"/>
    </row>
    <row r="37" spans="1:5" s="146" customFormat="1" ht="18.75" customHeight="1" x14ac:dyDescent="0.2">
      <c r="A37" s="1">
        <f t="shared" si="0"/>
        <v>31</v>
      </c>
      <c r="B37" s="17" t="s">
        <v>343</v>
      </c>
      <c r="C37" s="150">
        <v>1</v>
      </c>
      <c r="D37" s="149" t="s">
        <v>332</v>
      </c>
      <c r="E37" s="148"/>
    </row>
    <row r="38" spans="1:5" s="146" customFormat="1" x14ac:dyDescent="0.2">
      <c r="A38" s="1">
        <f t="shared" si="0"/>
        <v>32</v>
      </c>
      <c r="B38" s="17" t="s">
        <v>344</v>
      </c>
      <c r="C38" s="150">
        <v>1</v>
      </c>
      <c r="D38" s="149" t="s">
        <v>332</v>
      </c>
      <c r="E38" s="148"/>
    </row>
    <row r="39" spans="1:5" s="146" customFormat="1" ht="18.75" customHeight="1" x14ac:dyDescent="0.2">
      <c r="A39" s="1">
        <f t="shared" si="0"/>
        <v>33</v>
      </c>
      <c r="B39" s="17" t="s">
        <v>345</v>
      </c>
      <c r="C39" s="150">
        <v>1</v>
      </c>
      <c r="D39" s="149" t="s">
        <v>346</v>
      </c>
      <c r="E39" s="148"/>
    </row>
    <row r="40" spans="1:5" s="146" customFormat="1" x14ac:dyDescent="0.2">
      <c r="A40" s="1">
        <f t="shared" si="0"/>
        <v>34</v>
      </c>
      <c r="B40" s="17" t="s">
        <v>709</v>
      </c>
      <c r="C40" s="150">
        <v>4</v>
      </c>
      <c r="D40" s="149" t="s">
        <v>335</v>
      </c>
      <c r="E40" s="148"/>
    </row>
    <row r="41" spans="1:5" s="146" customFormat="1" x14ac:dyDescent="0.2">
      <c r="A41" s="1">
        <f t="shared" si="0"/>
        <v>35</v>
      </c>
      <c r="B41" s="17" t="s">
        <v>710</v>
      </c>
      <c r="C41" s="150">
        <v>4</v>
      </c>
      <c r="D41" s="149" t="s">
        <v>333</v>
      </c>
      <c r="E41" s="148"/>
    </row>
    <row r="42" spans="1:5" s="146" customFormat="1" x14ac:dyDescent="0.2">
      <c r="A42" s="1">
        <f t="shared" si="0"/>
        <v>36</v>
      </c>
      <c r="B42" s="17" t="s">
        <v>347</v>
      </c>
      <c r="C42" s="150">
        <v>4</v>
      </c>
      <c r="D42" s="149" t="s">
        <v>342</v>
      </c>
      <c r="E42" s="148"/>
    </row>
    <row r="43" spans="1:5" s="146" customFormat="1" x14ac:dyDescent="0.2">
      <c r="A43" s="1">
        <f t="shared" si="0"/>
        <v>37</v>
      </c>
      <c r="B43" s="17" t="s">
        <v>711</v>
      </c>
      <c r="C43" s="150">
        <v>4</v>
      </c>
      <c r="D43" s="149" t="s">
        <v>330</v>
      </c>
      <c r="E43" s="148"/>
    </row>
    <row r="44" spans="1:5" s="146" customFormat="1" x14ac:dyDescent="0.2">
      <c r="A44" s="1">
        <f t="shared" si="0"/>
        <v>38</v>
      </c>
      <c r="B44" s="17" t="s">
        <v>348</v>
      </c>
      <c r="C44" s="150">
        <v>7</v>
      </c>
      <c r="D44" s="149" t="s">
        <v>349</v>
      </c>
      <c r="E44" s="148"/>
    </row>
    <row r="45" spans="1:5" s="146" customFormat="1" x14ac:dyDescent="0.2">
      <c r="A45" s="1">
        <f t="shared" si="0"/>
        <v>39</v>
      </c>
      <c r="B45" s="17" t="s">
        <v>350</v>
      </c>
      <c r="C45" s="150">
        <v>1</v>
      </c>
      <c r="D45" s="149" t="s">
        <v>332</v>
      </c>
      <c r="E45" s="148"/>
    </row>
    <row r="46" spans="1:5" s="146" customFormat="1" x14ac:dyDescent="0.2">
      <c r="A46" s="1">
        <f t="shared" si="0"/>
        <v>40</v>
      </c>
      <c r="B46" s="17" t="s">
        <v>712</v>
      </c>
      <c r="C46" s="150">
        <v>5</v>
      </c>
      <c r="D46" s="149" t="s">
        <v>332</v>
      </c>
      <c r="E46" s="148"/>
    </row>
    <row r="47" spans="1:5" s="146" customFormat="1" x14ac:dyDescent="0.2">
      <c r="A47" s="1">
        <f t="shared" si="0"/>
        <v>41</v>
      </c>
      <c r="B47" s="17" t="s">
        <v>351</v>
      </c>
      <c r="C47" s="150">
        <v>5</v>
      </c>
      <c r="D47" s="149" t="s">
        <v>352</v>
      </c>
      <c r="E47" s="148"/>
    </row>
    <row r="48" spans="1:5" s="146" customFormat="1" x14ac:dyDescent="0.2">
      <c r="A48" s="1">
        <f t="shared" si="0"/>
        <v>42</v>
      </c>
      <c r="B48" s="17" t="s">
        <v>354</v>
      </c>
      <c r="C48" s="150">
        <v>5</v>
      </c>
      <c r="D48" s="149" t="s">
        <v>355</v>
      </c>
      <c r="E48" s="148"/>
    </row>
    <row r="49" spans="1:5" s="146" customFormat="1" x14ac:dyDescent="0.2">
      <c r="A49" s="1">
        <f t="shared" si="0"/>
        <v>43</v>
      </c>
      <c r="B49" s="17" t="s">
        <v>356</v>
      </c>
      <c r="C49" s="150">
        <v>4</v>
      </c>
      <c r="D49" s="149" t="s">
        <v>335</v>
      </c>
      <c r="E49" s="148"/>
    </row>
    <row r="50" spans="1:5" s="146" customFormat="1" x14ac:dyDescent="0.2">
      <c r="A50" s="1">
        <f t="shared" si="0"/>
        <v>44</v>
      </c>
      <c r="B50" s="17" t="s">
        <v>357</v>
      </c>
      <c r="C50" s="150">
        <v>1</v>
      </c>
      <c r="D50" s="149" t="s">
        <v>358</v>
      </c>
      <c r="E50" s="148"/>
    </row>
    <row r="51" spans="1:5" s="146" customFormat="1" x14ac:dyDescent="0.2">
      <c r="A51" s="1">
        <f t="shared" si="0"/>
        <v>45</v>
      </c>
      <c r="B51" s="17" t="s">
        <v>713</v>
      </c>
      <c r="C51" s="150">
        <v>5</v>
      </c>
      <c r="D51" s="149" t="s">
        <v>335</v>
      </c>
      <c r="E51" s="148"/>
    </row>
    <row r="52" spans="1:5" s="146" customFormat="1" x14ac:dyDescent="0.2">
      <c r="A52" s="1">
        <f t="shared" si="0"/>
        <v>46</v>
      </c>
      <c r="B52" s="17" t="s">
        <v>360</v>
      </c>
      <c r="C52" s="150">
        <v>20</v>
      </c>
      <c r="D52" s="149" t="s">
        <v>349</v>
      </c>
      <c r="E52" s="148"/>
    </row>
    <row r="53" spans="1:5" s="146" customFormat="1" x14ac:dyDescent="0.2">
      <c r="A53" s="1">
        <f t="shared" si="0"/>
        <v>47</v>
      </c>
      <c r="B53" s="17" t="s">
        <v>361</v>
      </c>
      <c r="C53" s="150">
        <v>3</v>
      </c>
      <c r="D53" s="149" t="s">
        <v>335</v>
      </c>
      <c r="E53" s="148"/>
    </row>
    <row r="54" spans="1:5" s="146" customFormat="1" x14ac:dyDescent="0.2">
      <c r="A54" s="1">
        <f t="shared" si="0"/>
        <v>48</v>
      </c>
      <c r="B54" s="17" t="s">
        <v>362</v>
      </c>
      <c r="C54" s="150">
        <v>1</v>
      </c>
      <c r="D54" s="149" t="s">
        <v>352</v>
      </c>
      <c r="E54" s="148"/>
    </row>
    <row r="55" spans="1:5" s="146" customFormat="1" ht="25.5" x14ac:dyDescent="0.2">
      <c r="A55" s="1">
        <f t="shared" si="0"/>
        <v>49</v>
      </c>
      <c r="B55" s="17" t="s">
        <v>363</v>
      </c>
      <c r="C55" s="150">
        <v>1</v>
      </c>
      <c r="D55" s="149" t="s">
        <v>364</v>
      </c>
      <c r="E55" s="148"/>
    </row>
    <row r="56" spans="1:5" s="146" customFormat="1" x14ac:dyDescent="0.2">
      <c r="A56" s="1">
        <f t="shared" si="0"/>
        <v>50</v>
      </c>
      <c r="B56" s="17" t="s">
        <v>365</v>
      </c>
      <c r="C56" s="150">
        <v>1</v>
      </c>
      <c r="D56" s="149" t="s">
        <v>326</v>
      </c>
      <c r="E56" s="148"/>
    </row>
    <row r="57" spans="1:5" s="146" customFormat="1" x14ac:dyDescent="0.2">
      <c r="A57" s="1">
        <f t="shared" si="0"/>
        <v>51</v>
      </c>
      <c r="B57" s="17" t="s">
        <v>366</v>
      </c>
      <c r="C57" s="150">
        <v>4</v>
      </c>
      <c r="D57" s="149" t="s">
        <v>352</v>
      </c>
      <c r="E57" s="148"/>
    </row>
    <row r="58" spans="1:5" s="146" customFormat="1" x14ac:dyDescent="0.2">
      <c r="A58" s="1">
        <f t="shared" si="0"/>
        <v>52</v>
      </c>
      <c r="B58" s="17" t="s">
        <v>367</v>
      </c>
      <c r="C58" s="150">
        <v>1</v>
      </c>
      <c r="D58" s="149" t="s">
        <v>332</v>
      </c>
      <c r="E58" s="148"/>
    </row>
    <row r="59" spans="1:5" s="146" customFormat="1" x14ac:dyDescent="0.2">
      <c r="A59" s="1">
        <f t="shared" si="0"/>
        <v>53</v>
      </c>
      <c r="B59" s="17" t="s">
        <v>368</v>
      </c>
      <c r="C59" s="150">
        <v>2</v>
      </c>
      <c r="D59" s="149" t="s">
        <v>335</v>
      </c>
      <c r="E59" s="148"/>
    </row>
    <row r="60" spans="1:5" s="146" customFormat="1" x14ac:dyDescent="0.2">
      <c r="A60" s="1">
        <f t="shared" si="0"/>
        <v>54</v>
      </c>
      <c r="B60" s="17" t="s">
        <v>176</v>
      </c>
      <c r="C60" s="150">
        <v>5</v>
      </c>
      <c r="D60" s="149" t="s">
        <v>349</v>
      </c>
      <c r="E60" s="148"/>
    </row>
    <row r="61" spans="1:5" s="146" customFormat="1" x14ac:dyDescent="0.2">
      <c r="A61" s="1">
        <f t="shared" si="0"/>
        <v>55</v>
      </c>
      <c r="B61" s="17" t="s">
        <v>172</v>
      </c>
      <c r="C61" s="150">
        <v>52</v>
      </c>
      <c r="D61" s="149" t="s">
        <v>352</v>
      </c>
      <c r="E61" s="148"/>
    </row>
    <row r="62" spans="1:5" s="146" customFormat="1" x14ac:dyDescent="0.2">
      <c r="A62" s="1">
        <f t="shared" si="0"/>
        <v>56</v>
      </c>
      <c r="B62" s="17" t="s">
        <v>369</v>
      </c>
      <c r="C62" s="150">
        <v>11</v>
      </c>
      <c r="D62" s="149" t="s">
        <v>333</v>
      </c>
      <c r="E62" s="148"/>
    </row>
    <row r="63" spans="1:5" s="146" customFormat="1" x14ac:dyDescent="0.2">
      <c r="A63" s="1">
        <f t="shared" si="0"/>
        <v>57</v>
      </c>
      <c r="B63" s="17" t="s">
        <v>370</v>
      </c>
      <c r="C63" s="150">
        <v>1</v>
      </c>
      <c r="D63" s="149" t="s">
        <v>349</v>
      </c>
      <c r="E63" s="148"/>
    </row>
    <row r="64" spans="1:5" s="146" customFormat="1" x14ac:dyDescent="0.2">
      <c r="A64" s="1">
        <f t="shared" si="0"/>
        <v>58</v>
      </c>
      <c r="B64" s="17" t="s">
        <v>371</v>
      </c>
      <c r="C64" s="150">
        <v>1</v>
      </c>
      <c r="D64" s="149"/>
      <c r="E64" s="148"/>
    </row>
    <row r="65" spans="1:5" s="146" customFormat="1" x14ac:dyDescent="0.2">
      <c r="A65" s="1">
        <f t="shared" si="0"/>
        <v>59</v>
      </c>
      <c r="B65" s="17" t="s">
        <v>372</v>
      </c>
      <c r="C65" s="150">
        <v>1</v>
      </c>
      <c r="D65" s="149" t="s">
        <v>333</v>
      </c>
      <c r="E65" s="148"/>
    </row>
    <row r="66" spans="1:5" s="146" customFormat="1" x14ac:dyDescent="0.2">
      <c r="A66" s="1">
        <f t="shared" si="0"/>
        <v>60</v>
      </c>
      <c r="B66" s="17" t="s">
        <v>162</v>
      </c>
      <c r="C66" s="150">
        <v>1</v>
      </c>
      <c r="D66" s="149" t="s">
        <v>349</v>
      </c>
      <c r="E66" s="148"/>
    </row>
    <row r="67" spans="1:5" s="146" customFormat="1" x14ac:dyDescent="0.2">
      <c r="A67" s="1">
        <f t="shared" si="0"/>
        <v>61</v>
      </c>
      <c r="B67" s="17" t="s">
        <v>373</v>
      </c>
      <c r="C67" s="150">
        <v>2</v>
      </c>
      <c r="D67" s="149"/>
      <c r="E67" s="148"/>
    </row>
    <row r="68" spans="1:5" s="146" customFormat="1" x14ac:dyDescent="0.2">
      <c r="A68" s="1">
        <f t="shared" si="0"/>
        <v>62</v>
      </c>
      <c r="B68" s="17" t="s">
        <v>180</v>
      </c>
      <c r="C68" s="150">
        <v>1</v>
      </c>
      <c r="D68" s="149" t="s">
        <v>332</v>
      </c>
      <c r="E68" s="148"/>
    </row>
    <row r="69" spans="1:5" s="146" customFormat="1" x14ac:dyDescent="0.2">
      <c r="A69" s="1">
        <f t="shared" si="0"/>
        <v>63</v>
      </c>
      <c r="B69" s="17" t="s">
        <v>161</v>
      </c>
      <c r="C69" s="150">
        <v>1</v>
      </c>
      <c r="D69" s="149"/>
      <c r="E69" s="148"/>
    </row>
    <row r="70" spans="1:5" s="146" customFormat="1" x14ac:dyDescent="0.2">
      <c r="A70" s="1">
        <f t="shared" si="0"/>
        <v>64</v>
      </c>
      <c r="B70" s="17" t="s">
        <v>374</v>
      </c>
      <c r="C70" s="150">
        <v>1</v>
      </c>
      <c r="D70" s="149" t="s">
        <v>332</v>
      </c>
      <c r="E70" s="148"/>
    </row>
    <row r="71" spans="1:5" s="146" customFormat="1" x14ac:dyDescent="0.2">
      <c r="A71" s="1">
        <f t="shared" si="0"/>
        <v>65</v>
      </c>
      <c r="B71" s="17" t="s">
        <v>375</v>
      </c>
      <c r="C71" s="150">
        <v>1</v>
      </c>
      <c r="D71" s="149" t="s">
        <v>342</v>
      </c>
      <c r="E71" s="148"/>
    </row>
    <row r="72" spans="1:5" s="146" customFormat="1" x14ac:dyDescent="0.2">
      <c r="A72" s="1">
        <f t="shared" si="0"/>
        <v>66</v>
      </c>
      <c r="B72" s="17" t="s">
        <v>169</v>
      </c>
      <c r="C72" s="150">
        <v>12</v>
      </c>
      <c r="D72" s="149" t="s">
        <v>335</v>
      </c>
      <c r="E72" s="148"/>
    </row>
    <row r="73" spans="1:5" s="146" customFormat="1" x14ac:dyDescent="0.2">
      <c r="A73" s="1">
        <f t="shared" ref="A73:A136" si="1">A72+1</f>
        <v>67</v>
      </c>
      <c r="B73" s="17" t="s">
        <v>714</v>
      </c>
      <c r="C73" s="150">
        <v>2</v>
      </c>
      <c r="D73" s="149" t="s">
        <v>338</v>
      </c>
      <c r="E73" s="148"/>
    </row>
    <row r="74" spans="1:5" s="146" customFormat="1" x14ac:dyDescent="0.2">
      <c r="A74" s="1">
        <f t="shared" si="1"/>
        <v>68</v>
      </c>
      <c r="B74" s="17" t="s">
        <v>377</v>
      </c>
      <c r="C74" s="150">
        <v>5</v>
      </c>
      <c r="D74" s="149" t="s">
        <v>335</v>
      </c>
      <c r="E74" s="148"/>
    </row>
    <row r="75" spans="1:5" s="146" customFormat="1" x14ac:dyDescent="0.2">
      <c r="A75" s="1">
        <f t="shared" si="1"/>
        <v>69</v>
      </c>
      <c r="B75" s="17" t="s">
        <v>378</v>
      </c>
      <c r="C75" s="150">
        <v>3</v>
      </c>
      <c r="D75" s="149" t="s">
        <v>326</v>
      </c>
      <c r="E75" s="148"/>
    </row>
    <row r="76" spans="1:5" s="146" customFormat="1" x14ac:dyDescent="0.2">
      <c r="A76" s="1">
        <f t="shared" si="1"/>
        <v>70</v>
      </c>
      <c r="B76" s="17" t="s">
        <v>379</v>
      </c>
      <c r="C76" s="150">
        <v>1</v>
      </c>
      <c r="D76" s="149" t="s">
        <v>352</v>
      </c>
      <c r="E76" s="148"/>
    </row>
    <row r="77" spans="1:5" s="146" customFormat="1" x14ac:dyDescent="0.2">
      <c r="A77" s="1">
        <f t="shared" si="1"/>
        <v>71</v>
      </c>
      <c r="B77" s="17" t="s">
        <v>177</v>
      </c>
      <c r="C77" s="150">
        <v>2</v>
      </c>
      <c r="D77" s="149" t="s">
        <v>332</v>
      </c>
      <c r="E77" s="148"/>
    </row>
    <row r="78" spans="1:5" s="146" customFormat="1" x14ac:dyDescent="0.2">
      <c r="A78" s="1">
        <f t="shared" si="1"/>
        <v>72</v>
      </c>
      <c r="B78" s="17" t="s">
        <v>191</v>
      </c>
      <c r="C78" s="150">
        <v>6</v>
      </c>
      <c r="D78" s="149" t="s">
        <v>335</v>
      </c>
      <c r="E78" s="148"/>
    </row>
    <row r="79" spans="1:5" s="146" customFormat="1" x14ac:dyDescent="0.2">
      <c r="A79" s="1">
        <f t="shared" si="1"/>
        <v>73</v>
      </c>
      <c r="B79" s="17" t="s">
        <v>380</v>
      </c>
      <c r="C79" s="150">
        <v>1</v>
      </c>
      <c r="D79" s="149" t="s">
        <v>338</v>
      </c>
      <c r="E79" s="148"/>
    </row>
    <row r="80" spans="1:5" s="146" customFormat="1" x14ac:dyDescent="0.2">
      <c r="A80" s="1">
        <f t="shared" si="1"/>
        <v>74</v>
      </c>
      <c r="B80" s="17" t="s">
        <v>381</v>
      </c>
      <c r="C80" s="150">
        <v>1</v>
      </c>
      <c r="D80" s="149" t="s">
        <v>333</v>
      </c>
      <c r="E80" s="148"/>
    </row>
    <row r="81" spans="1:5" s="146" customFormat="1" x14ac:dyDescent="0.2">
      <c r="A81" s="1">
        <f t="shared" si="1"/>
        <v>75</v>
      </c>
      <c r="B81" s="17" t="s">
        <v>382</v>
      </c>
      <c r="C81" s="150">
        <v>12</v>
      </c>
      <c r="D81" s="149" t="s">
        <v>352</v>
      </c>
      <c r="E81" s="148"/>
    </row>
    <row r="82" spans="1:5" s="146" customFormat="1" ht="25.5" x14ac:dyDescent="0.2">
      <c r="A82" s="1">
        <f t="shared" si="1"/>
        <v>76</v>
      </c>
      <c r="B82" s="17" t="s">
        <v>383</v>
      </c>
      <c r="C82" s="150">
        <v>1</v>
      </c>
      <c r="D82" s="149" t="s">
        <v>332</v>
      </c>
      <c r="E82" s="148"/>
    </row>
    <row r="83" spans="1:5" s="146" customFormat="1" ht="25.5" x14ac:dyDescent="0.2">
      <c r="A83" s="1">
        <f t="shared" si="1"/>
        <v>77</v>
      </c>
      <c r="B83" s="17" t="s">
        <v>384</v>
      </c>
      <c r="C83" s="150">
        <v>1</v>
      </c>
      <c r="D83" s="149" t="s">
        <v>342</v>
      </c>
      <c r="E83" s="148"/>
    </row>
    <row r="84" spans="1:5" s="146" customFormat="1" x14ac:dyDescent="0.2">
      <c r="A84" s="1">
        <f t="shared" si="1"/>
        <v>78</v>
      </c>
      <c r="B84" s="17" t="s">
        <v>159</v>
      </c>
      <c r="C84" s="150">
        <v>2</v>
      </c>
      <c r="D84" s="149" t="s">
        <v>385</v>
      </c>
      <c r="E84" s="148"/>
    </row>
    <row r="85" spans="1:5" s="146" customFormat="1" x14ac:dyDescent="0.2">
      <c r="A85" s="1">
        <f t="shared" si="1"/>
        <v>79</v>
      </c>
      <c r="B85" s="17" t="s">
        <v>386</v>
      </c>
      <c r="C85" s="150">
        <v>2</v>
      </c>
      <c r="D85" s="149" t="s">
        <v>333</v>
      </c>
      <c r="E85" s="148"/>
    </row>
    <row r="86" spans="1:5" s="146" customFormat="1" x14ac:dyDescent="0.2">
      <c r="A86" s="1">
        <f t="shared" si="1"/>
        <v>80</v>
      </c>
      <c r="B86" s="17" t="s">
        <v>387</v>
      </c>
      <c r="C86" s="150">
        <v>1</v>
      </c>
      <c r="D86" s="149" t="s">
        <v>349</v>
      </c>
      <c r="E86" s="148"/>
    </row>
    <row r="87" spans="1:5" s="146" customFormat="1" x14ac:dyDescent="0.2">
      <c r="A87" s="1">
        <f t="shared" si="1"/>
        <v>81</v>
      </c>
      <c r="B87" s="17" t="s">
        <v>388</v>
      </c>
      <c r="C87" s="150">
        <v>3</v>
      </c>
      <c r="D87" s="149" t="s">
        <v>364</v>
      </c>
      <c r="E87" s="148"/>
    </row>
    <row r="88" spans="1:5" s="146" customFormat="1" x14ac:dyDescent="0.2">
      <c r="A88" s="1">
        <f t="shared" si="1"/>
        <v>82</v>
      </c>
      <c r="B88" s="17" t="s">
        <v>389</v>
      </c>
      <c r="C88" s="150">
        <v>1</v>
      </c>
      <c r="D88" s="149" t="s">
        <v>332</v>
      </c>
      <c r="E88" s="148"/>
    </row>
    <row r="89" spans="1:5" s="146" customFormat="1" x14ac:dyDescent="0.2">
      <c r="A89" s="1">
        <f t="shared" si="1"/>
        <v>83</v>
      </c>
      <c r="B89" s="17" t="s">
        <v>715</v>
      </c>
      <c r="C89" s="150">
        <v>4</v>
      </c>
      <c r="D89" s="149" t="s">
        <v>330</v>
      </c>
      <c r="E89" s="148"/>
    </row>
    <row r="90" spans="1:5" s="146" customFormat="1" x14ac:dyDescent="0.2">
      <c r="A90" s="1">
        <f t="shared" si="1"/>
        <v>84</v>
      </c>
      <c r="B90" s="17" t="s">
        <v>390</v>
      </c>
      <c r="C90" s="150">
        <v>1</v>
      </c>
      <c r="D90" s="149" t="s">
        <v>342</v>
      </c>
      <c r="E90" s="148"/>
    </row>
    <row r="91" spans="1:5" s="146" customFormat="1" x14ac:dyDescent="0.2">
      <c r="A91" s="1">
        <f t="shared" si="1"/>
        <v>85</v>
      </c>
      <c r="B91" s="17" t="s">
        <v>391</v>
      </c>
      <c r="C91" s="150">
        <v>1</v>
      </c>
      <c r="D91" s="149" t="s">
        <v>330</v>
      </c>
      <c r="E91" s="148"/>
    </row>
    <row r="92" spans="1:5" s="146" customFormat="1" x14ac:dyDescent="0.2">
      <c r="A92" s="1">
        <f t="shared" si="1"/>
        <v>86</v>
      </c>
      <c r="B92" s="17" t="s">
        <v>716</v>
      </c>
      <c r="C92" s="150">
        <v>4</v>
      </c>
      <c r="D92" s="149" t="str">
        <f>D34</f>
        <v>Mỹ</v>
      </c>
      <c r="E92" s="148"/>
    </row>
    <row r="93" spans="1:5" s="146" customFormat="1" x14ac:dyDescent="0.2">
      <c r="A93" s="1">
        <f t="shared" si="1"/>
        <v>87</v>
      </c>
      <c r="B93" s="17" t="s">
        <v>392</v>
      </c>
      <c r="C93" s="150">
        <v>1</v>
      </c>
      <c r="D93" s="149" t="s">
        <v>330</v>
      </c>
      <c r="E93" s="148"/>
    </row>
    <row r="94" spans="1:5" s="146" customFormat="1" x14ac:dyDescent="0.2">
      <c r="A94" s="1">
        <f t="shared" si="1"/>
        <v>88</v>
      </c>
      <c r="B94" s="17" t="s">
        <v>158</v>
      </c>
      <c r="C94" s="150">
        <v>1</v>
      </c>
      <c r="D94" s="149" t="s">
        <v>332</v>
      </c>
      <c r="E94" s="148"/>
    </row>
    <row r="95" spans="1:5" s="146" customFormat="1" x14ac:dyDescent="0.2">
      <c r="A95" s="1">
        <f t="shared" si="1"/>
        <v>89</v>
      </c>
      <c r="B95" s="17" t="s">
        <v>393</v>
      </c>
      <c r="C95" s="150">
        <v>1</v>
      </c>
      <c r="D95" s="149" t="s">
        <v>364</v>
      </c>
      <c r="E95" s="148"/>
    </row>
    <row r="96" spans="1:5" s="146" customFormat="1" ht="25.5" x14ac:dyDescent="0.2">
      <c r="A96" s="1">
        <f t="shared" si="1"/>
        <v>90</v>
      </c>
      <c r="B96" s="17" t="s">
        <v>394</v>
      </c>
      <c r="C96" s="150">
        <v>1</v>
      </c>
      <c r="D96" s="149" t="s">
        <v>395</v>
      </c>
      <c r="E96" s="148"/>
    </row>
    <row r="97" spans="1:5" s="146" customFormat="1" x14ac:dyDescent="0.2">
      <c r="A97" s="1">
        <f t="shared" si="1"/>
        <v>91</v>
      </c>
      <c r="B97" s="17" t="s">
        <v>184</v>
      </c>
      <c r="C97" s="150">
        <v>2</v>
      </c>
      <c r="D97" s="149" t="s">
        <v>364</v>
      </c>
      <c r="E97" s="148"/>
    </row>
    <row r="98" spans="1:5" s="146" customFormat="1" x14ac:dyDescent="0.2">
      <c r="A98" s="1">
        <f t="shared" si="1"/>
        <v>92</v>
      </c>
      <c r="B98" s="17" t="s">
        <v>396</v>
      </c>
      <c r="C98" s="150">
        <v>1</v>
      </c>
      <c r="D98" s="149" t="s">
        <v>338</v>
      </c>
      <c r="E98" s="148"/>
    </row>
    <row r="99" spans="1:5" s="146" customFormat="1" x14ac:dyDescent="0.2">
      <c r="A99" s="1">
        <f t="shared" si="1"/>
        <v>93</v>
      </c>
      <c r="B99" s="17" t="s">
        <v>397</v>
      </c>
      <c r="C99" s="150">
        <v>2</v>
      </c>
      <c r="D99" s="149" t="s">
        <v>335</v>
      </c>
      <c r="E99" s="148"/>
    </row>
    <row r="100" spans="1:5" s="146" customFormat="1" x14ac:dyDescent="0.2">
      <c r="A100" s="1">
        <f t="shared" si="1"/>
        <v>94</v>
      </c>
      <c r="B100" s="17" t="s">
        <v>398</v>
      </c>
      <c r="C100" s="150">
        <v>2</v>
      </c>
      <c r="D100" s="149" t="s">
        <v>342</v>
      </c>
      <c r="E100" s="148"/>
    </row>
    <row r="101" spans="1:5" s="146" customFormat="1" x14ac:dyDescent="0.2">
      <c r="A101" s="1">
        <f t="shared" si="1"/>
        <v>95</v>
      </c>
      <c r="B101" s="17" t="s">
        <v>399</v>
      </c>
      <c r="C101" s="150">
        <v>1</v>
      </c>
      <c r="D101" s="149" t="s">
        <v>338</v>
      </c>
      <c r="E101" s="148"/>
    </row>
    <row r="102" spans="1:5" s="146" customFormat="1" x14ac:dyDescent="0.2">
      <c r="A102" s="1">
        <f t="shared" si="1"/>
        <v>96</v>
      </c>
      <c r="B102" s="17" t="s">
        <v>400</v>
      </c>
      <c r="C102" s="150">
        <v>2</v>
      </c>
      <c r="D102" s="149" t="s">
        <v>333</v>
      </c>
      <c r="E102" s="148"/>
    </row>
    <row r="103" spans="1:5" s="146" customFormat="1" x14ac:dyDescent="0.2">
      <c r="A103" s="1">
        <f t="shared" si="1"/>
        <v>97</v>
      </c>
      <c r="B103" s="17" t="s">
        <v>348</v>
      </c>
      <c r="C103" s="150">
        <v>1</v>
      </c>
      <c r="D103" s="149" t="s">
        <v>342</v>
      </c>
      <c r="E103" s="148"/>
    </row>
    <row r="104" spans="1:5" s="146" customFormat="1" x14ac:dyDescent="0.2">
      <c r="A104" s="1">
        <f t="shared" si="1"/>
        <v>98</v>
      </c>
      <c r="B104" s="17" t="s">
        <v>178</v>
      </c>
      <c r="C104" s="150">
        <v>1</v>
      </c>
      <c r="D104" s="149" t="s">
        <v>332</v>
      </c>
      <c r="E104" s="148"/>
    </row>
    <row r="105" spans="1:5" s="146" customFormat="1" x14ac:dyDescent="0.2">
      <c r="A105" s="1">
        <f t="shared" si="1"/>
        <v>99</v>
      </c>
      <c r="B105" s="17" t="s">
        <v>401</v>
      </c>
      <c r="C105" s="150">
        <v>5</v>
      </c>
      <c r="D105" s="149" t="s">
        <v>335</v>
      </c>
      <c r="E105" s="148"/>
    </row>
    <row r="106" spans="1:5" s="146" customFormat="1" x14ac:dyDescent="0.2">
      <c r="A106" s="1">
        <f t="shared" si="1"/>
        <v>100</v>
      </c>
      <c r="B106" s="17" t="s">
        <v>402</v>
      </c>
      <c r="C106" s="150">
        <v>2</v>
      </c>
      <c r="D106" s="149" t="s">
        <v>353</v>
      </c>
      <c r="E106" s="148"/>
    </row>
    <row r="107" spans="1:5" s="146" customFormat="1" x14ac:dyDescent="0.2">
      <c r="A107" s="1">
        <f t="shared" si="1"/>
        <v>101</v>
      </c>
      <c r="B107" s="17" t="s">
        <v>160</v>
      </c>
      <c r="C107" s="150">
        <v>1</v>
      </c>
      <c r="D107" s="149" t="s">
        <v>333</v>
      </c>
      <c r="E107" s="148"/>
    </row>
    <row r="108" spans="1:5" s="146" customFormat="1" ht="38.25" x14ac:dyDescent="0.2">
      <c r="A108" s="1">
        <f t="shared" si="1"/>
        <v>102</v>
      </c>
      <c r="B108" s="17" t="s">
        <v>403</v>
      </c>
      <c r="C108" s="150">
        <v>1</v>
      </c>
      <c r="D108" s="149" t="s">
        <v>352</v>
      </c>
      <c r="E108" s="148"/>
    </row>
    <row r="109" spans="1:5" s="146" customFormat="1" x14ac:dyDescent="0.2">
      <c r="A109" s="1">
        <f t="shared" si="1"/>
        <v>103</v>
      </c>
      <c r="B109" s="17" t="s">
        <v>404</v>
      </c>
      <c r="C109" s="150">
        <v>1</v>
      </c>
      <c r="D109" s="149" t="s">
        <v>338</v>
      </c>
      <c r="E109" s="148"/>
    </row>
    <row r="110" spans="1:5" s="146" customFormat="1" ht="25.5" x14ac:dyDescent="0.2">
      <c r="A110" s="1">
        <f t="shared" si="1"/>
        <v>104</v>
      </c>
      <c r="B110" s="17" t="s">
        <v>405</v>
      </c>
      <c r="C110" s="150">
        <v>3</v>
      </c>
      <c r="D110" s="149" t="s">
        <v>338</v>
      </c>
      <c r="E110" s="148"/>
    </row>
    <row r="111" spans="1:5" s="146" customFormat="1" x14ac:dyDescent="0.2">
      <c r="A111" s="1">
        <f t="shared" si="1"/>
        <v>105</v>
      </c>
      <c r="B111" s="17" t="s">
        <v>406</v>
      </c>
      <c r="C111" s="150">
        <v>1</v>
      </c>
      <c r="D111" s="149"/>
      <c r="E111" s="148"/>
    </row>
    <row r="112" spans="1:5" s="146" customFormat="1" x14ac:dyDescent="0.2">
      <c r="A112" s="1">
        <f t="shared" si="1"/>
        <v>106</v>
      </c>
      <c r="B112" s="17" t="s">
        <v>407</v>
      </c>
      <c r="C112" s="150">
        <v>1</v>
      </c>
      <c r="D112" s="149" t="s">
        <v>342</v>
      </c>
      <c r="E112" s="148"/>
    </row>
    <row r="113" spans="1:5" s="146" customFormat="1" x14ac:dyDescent="0.2">
      <c r="A113" s="1">
        <f t="shared" si="1"/>
        <v>107</v>
      </c>
      <c r="B113" s="17" t="s">
        <v>187</v>
      </c>
      <c r="C113" s="150">
        <v>1</v>
      </c>
      <c r="D113" s="149" t="s">
        <v>338</v>
      </c>
      <c r="E113" s="148"/>
    </row>
    <row r="114" spans="1:5" s="146" customFormat="1" x14ac:dyDescent="0.2">
      <c r="A114" s="1">
        <f t="shared" si="1"/>
        <v>108</v>
      </c>
      <c r="B114" s="17" t="s">
        <v>408</v>
      </c>
      <c r="C114" s="150">
        <v>3</v>
      </c>
      <c r="D114" s="149" t="s">
        <v>342</v>
      </c>
      <c r="E114" s="148"/>
    </row>
    <row r="115" spans="1:5" s="146" customFormat="1" x14ac:dyDescent="0.2">
      <c r="A115" s="1">
        <f t="shared" si="1"/>
        <v>109</v>
      </c>
      <c r="B115" s="17" t="s">
        <v>409</v>
      </c>
      <c r="C115" s="150">
        <v>1</v>
      </c>
      <c r="D115" s="149" t="s">
        <v>411</v>
      </c>
      <c r="E115" s="148"/>
    </row>
    <row r="116" spans="1:5" s="146" customFormat="1" x14ac:dyDescent="0.2">
      <c r="A116" s="1">
        <f t="shared" si="1"/>
        <v>110</v>
      </c>
      <c r="B116" s="17" t="s">
        <v>410</v>
      </c>
      <c r="C116" s="150">
        <v>1</v>
      </c>
      <c r="D116" s="149" t="s">
        <v>333</v>
      </c>
      <c r="E116" s="148"/>
    </row>
    <row r="117" spans="1:5" s="146" customFormat="1" x14ac:dyDescent="0.2">
      <c r="A117" s="1">
        <f t="shared" si="1"/>
        <v>111</v>
      </c>
      <c r="B117" s="17" t="s">
        <v>186</v>
      </c>
      <c r="C117" s="150">
        <v>1</v>
      </c>
      <c r="D117" s="149" t="s">
        <v>338</v>
      </c>
      <c r="E117" s="148"/>
    </row>
    <row r="118" spans="1:5" s="146" customFormat="1" x14ac:dyDescent="0.2">
      <c r="A118" s="1">
        <f t="shared" si="1"/>
        <v>112</v>
      </c>
      <c r="B118" s="17" t="s">
        <v>412</v>
      </c>
      <c r="C118" s="150">
        <v>2</v>
      </c>
      <c r="D118" s="149" t="s">
        <v>352</v>
      </c>
      <c r="E118" s="148"/>
    </row>
    <row r="119" spans="1:5" s="146" customFormat="1" x14ac:dyDescent="0.2">
      <c r="A119" s="1">
        <f t="shared" si="1"/>
        <v>113</v>
      </c>
      <c r="B119" s="17" t="s">
        <v>168</v>
      </c>
      <c r="C119" s="150">
        <v>2</v>
      </c>
      <c r="D119" s="149" t="s">
        <v>352</v>
      </c>
      <c r="E119" s="148"/>
    </row>
    <row r="120" spans="1:5" s="146" customFormat="1" x14ac:dyDescent="0.2">
      <c r="A120" s="1">
        <f t="shared" si="1"/>
        <v>114</v>
      </c>
      <c r="B120" s="17" t="s">
        <v>413</v>
      </c>
      <c r="C120" s="150">
        <v>2</v>
      </c>
      <c r="D120" s="149" t="s">
        <v>342</v>
      </c>
      <c r="E120" s="148"/>
    </row>
    <row r="121" spans="1:5" s="146" customFormat="1" x14ac:dyDescent="0.2">
      <c r="A121" s="1">
        <f t="shared" si="1"/>
        <v>115</v>
      </c>
      <c r="B121" s="17" t="s">
        <v>717</v>
      </c>
      <c r="C121" s="150">
        <v>3</v>
      </c>
      <c r="D121" s="149" t="s">
        <v>335</v>
      </c>
      <c r="E121" s="148"/>
    </row>
    <row r="122" spans="1:5" s="146" customFormat="1" x14ac:dyDescent="0.2">
      <c r="A122" s="1">
        <f t="shared" si="1"/>
        <v>116</v>
      </c>
      <c r="B122" s="17" t="s">
        <v>414</v>
      </c>
      <c r="C122" s="150">
        <v>1</v>
      </c>
      <c r="D122" s="149" t="s">
        <v>417</v>
      </c>
      <c r="E122" s="148"/>
    </row>
    <row r="123" spans="1:5" s="146" customFormat="1" x14ac:dyDescent="0.2">
      <c r="A123" s="1">
        <f t="shared" si="1"/>
        <v>117</v>
      </c>
      <c r="B123" s="17" t="s">
        <v>415</v>
      </c>
      <c r="C123" s="150">
        <v>1</v>
      </c>
      <c r="D123" s="149" t="s">
        <v>332</v>
      </c>
      <c r="E123" s="148"/>
    </row>
    <row r="124" spans="1:5" s="146" customFormat="1" x14ac:dyDescent="0.2">
      <c r="A124" s="1">
        <f t="shared" si="1"/>
        <v>118</v>
      </c>
      <c r="B124" s="17" t="s">
        <v>416</v>
      </c>
      <c r="C124" s="150">
        <v>1</v>
      </c>
      <c r="D124" s="149"/>
      <c r="E124" s="148"/>
    </row>
    <row r="125" spans="1:5" s="146" customFormat="1" x14ac:dyDescent="0.2">
      <c r="A125" s="1">
        <f t="shared" si="1"/>
        <v>119</v>
      </c>
      <c r="B125" s="17" t="s">
        <v>179</v>
      </c>
      <c r="C125" s="150">
        <v>1</v>
      </c>
      <c r="D125" s="149" t="s">
        <v>332</v>
      </c>
      <c r="E125" s="148"/>
    </row>
    <row r="126" spans="1:5" s="146" customFormat="1" x14ac:dyDescent="0.2">
      <c r="A126" s="1">
        <f t="shared" si="1"/>
        <v>120</v>
      </c>
      <c r="B126" s="17" t="s">
        <v>418</v>
      </c>
      <c r="C126" s="150">
        <v>1</v>
      </c>
      <c r="D126" s="149" t="s">
        <v>332</v>
      </c>
      <c r="E126" s="148"/>
    </row>
    <row r="127" spans="1:5" s="146" customFormat="1" x14ac:dyDescent="0.2">
      <c r="A127" s="1">
        <f t="shared" si="1"/>
        <v>121</v>
      </c>
      <c r="B127" s="17" t="s">
        <v>718</v>
      </c>
      <c r="C127" s="150">
        <v>2</v>
      </c>
      <c r="D127" s="149" t="s">
        <v>353</v>
      </c>
      <c r="E127" s="148"/>
    </row>
    <row r="128" spans="1:5" s="146" customFormat="1" x14ac:dyDescent="0.2">
      <c r="A128" s="1">
        <f t="shared" si="1"/>
        <v>122</v>
      </c>
      <c r="B128" s="17" t="s">
        <v>419</v>
      </c>
      <c r="C128" s="150">
        <v>2</v>
      </c>
      <c r="D128" s="149" t="s">
        <v>342</v>
      </c>
      <c r="E128" s="148"/>
    </row>
    <row r="129" spans="1:5" s="146" customFormat="1" x14ac:dyDescent="0.2">
      <c r="A129" s="1">
        <f t="shared" si="1"/>
        <v>123</v>
      </c>
      <c r="B129" s="17" t="s">
        <v>190</v>
      </c>
      <c r="C129" s="150">
        <v>1</v>
      </c>
      <c r="D129" s="149" t="s">
        <v>358</v>
      </c>
      <c r="E129" s="148"/>
    </row>
    <row r="130" spans="1:5" s="146" customFormat="1" x14ac:dyDescent="0.2">
      <c r="A130" s="1">
        <f t="shared" si="1"/>
        <v>124</v>
      </c>
      <c r="B130" s="17" t="s">
        <v>420</v>
      </c>
      <c r="C130" s="150">
        <v>1</v>
      </c>
      <c r="D130" s="149"/>
      <c r="E130" s="148"/>
    </row>
    <row r="131" spans="1:5" s="146" customFormat="1" x14ac:dyDescent="0.2">
      <c r="A131" s="1">
        <f t="shared" si="1"/>
        <v>125</v>
      </c>
      <c r="B131" s="17" t="s">
        <v>421</v>
      </c>
      <c r="C131" s="150">
        <v>1</v>
      </c>
      <c r="D131" s="149" t="s">
        <v>424</v>
      </c>
      <c r="E131" s="148"/>
    </row>
    <row r="132" spans="1:5" s="146" customFormat="1" x14ac:dyDescent="0.2">
      <c r="A132" s="1">
        <f t="shared" si="1"/>
        <v>126</v>
      </c>
      <c r="B132" s="17" t="s">
        <v>422</v>
      </c>
      <c r="C132" s="150">
        <v>1</v>
      </c>
      <c r="D132" s="149"/>
      <c r="E132" s="148"/>
    </row>
    <row r="133" spans="1:5" s="146" customFormat="1" x14ac:dyDescent="0.2">
      <c r="A133" s="1">
        <f t="shared" si="1"/>
        <v>127</v>
      </c>
      <c r="B133" s="17" t="s">
        <v>192</v>
      </c>
      <c r="C133" s="150">
        <v>1</v>
      </c>
      <c r="D133" s="149"/>
      <c r="E133" s="148"/>
    </row>
    <row r="134" spans="1:5" s="146" customFormat="1" x14ac:dyDescent="0.2">
      <c r="A134" s="1">
        <f t="shared" si="1"/>
        <v>128</v>
      </c>
      <c r="B134" s="17" t="s">
        <v>719</v>
      </c>
      <c r="C134" s="144">
        <v>62</v>
      </c>
      <c r="D134" s="149"/>
      <c r="E134" s="148"/>
    </row>
    <row r="135" spans="1:5" s="146" customFormat="1" x14ac:dyDescent="0.2">
      <c r="A135" s="1">
        <f t="shared" si="1"/>
        <v>129</v>
      </c>
      <c r="B135" s="17" t="s">
        <v>423</v>
      </c>
      <c r="C135" s="144">
        <v>1</v>
      </c>
      <c r="D135" s="149"/>
      <c r="E135" s="148"/>
    </row>
    <row r="136" spans="1:5" s="146" customFormat="1" x14ac:dyDescent="0.2">
      <c r="A136" s="1">
        <f t="shared" si="1"/>
        <v>130</v>
      </c>
      <c r="B136" s="17" t="s">
        <v>425</v>
      </c>
      <c r="C136" s="144">
        <v>1</v>
      </c>
      <c r="D136" s="149"/>
      <c r="E136" s="148"/>
    </row>
    <row r="137" spans="1:5" s="146" customFormat="1" x14ac:dyDescent="0.2">
      <c r="A137" s="1">
        <f t="shared" ref="A137:A200" si="2">A136+1</f>
        <v>131</v>
      </c>
      <c r="B137" s="17" t="s">
        <v>426</v>
      </c>
      <c r="C137" s="144">
        <v>1</v>
      </c>
      <c r="D137" s="149"/>
      <c r="E137" s="148"/>
    </row>
    <row r="138" spans="1:5" s="146" customFormat="1" x14ac:dyDescent="0.2">
      <c r="A138" s="1">
        <f t="shared" si="2"/>
        <v>132</v>
      </c>
      <c r="B138" s="17" t="s">
        <v>427</v>
      </c>
      <c r="C138" s="144">
        <v>10</v>
      </c>
      <c r="D138" s="149"/>
      <c r="E138" s="148"/>
    </row>
    <row r="139" spans="1:5" s="146" customFormat="1" x14ac:dyDescent="0.2">
      <c r="A139" s="1">
        <f t="shared" si="2"/>
        <v>133</v>
      </c>
      <c r="B139" s="17" t="s">
        <v>164</v>
      </c>
      <c r="C139" s="144">
        <v>8</v>
      </c>
      <c r="D139" s="149"/>
      <c r="E139" s="148"/>
    </row>
    <row r="140" spans="1:5" s="146" customFormat="1" x14ac:dyDescent="0.2">
      <c r="A140" s="1">
        <f t="shared" si="2"/>
        <v>134</v>
      </c>
      <c r="B140" s="17" t="s">
        <v>428</v>
      </c>
      <c r="C140" s="144">
        <v>1</v>
      </c>
      <c r="D140" s="149"/>
      <c r="E140" s="148"/>
    </row>
    <row r="141" spans="1:5" s="146" customFormat="1" x14ac:dyDescent="0.2">
      <c r="A141" s="1">
        <f t="shared" si="2"/>
        <v>135</v>
      </c>
      <c r="B141" s="17" t="s">
        <v>429</v>
      </c>
      <c r="C141" s="144">
        <v>6</v>
      </c>
      <c r="D141" s="149" t="s">
        <v>352</v>
      </c>
      <c r="E141" s="148"/>
    </row>
    <row r="142" spans="1:5" s="146" customFormat="1" x14ac:dyDescent="0.2">
      <c r="A142" s="1">
        <f t="shared" si="2"/>
        <v>136</v>
      </c>
      <c r="B142" s="17" t="s">
        <v>431</v>
      </c>
      <c r="C142" s="144">
        <v>8</v>
      </c>
      <c r="D142" s="149" t="s">
        <v>335</v>
      </c>
      <c r="E142" s="148"/>
    </row>
    <row r="143" spans="1:5" s="146" customFormat="1" x14ac:dyDescent="0.2">
      <c r="A143" s="1">
        <f t="shared" si="2"/>
        <v>137</v>
      </c>
      <c r="B143" s="17" t="s">
        <v>720</v>
      </c>
      <c r="C143" s="144">
        <v>10</v>
      </c>
      <c r="D143" s="149" t="s">
        <v>352</v>
      </c>
      <c r="E143" s="148"/>
    </row>
    <row r="144" spans="1:5" s="146" customFormat="1" x14ac:dyDescent="0.2">
      <c r="A144" s="1">
        <f t="shared" si="2"/>
        <v>138</v>
      </c>
      <c r="B144" s="17" t="s">
        <v>432</v>
      </c>
      <c r="C144" s="144">
        <v>6</v>
      </c>
      <c r="D144" s="149" t="s">
        <v>352</v>
      </c>
      <c r="E144" s="148"/>
    </row>
    <row r="145" spans="1:5" s="146" customFormat="1" x14ac:dyDescent="0.2">
      <c r="A145" s="1">
        <f t="shared" si="2"/>
        <v>139</v>
      </c>
      <c r="B145" s="17" t="s">
        <v>182</v>
      </c>
      <c r="C145" s="144">
        <v>10</v>
      </c>
      <c r="D145" s="149"/>
      <c r="E145" s="148"/>
    </row>
    <row r="146" spans="1:5" s="146" customFormat="1" x14ac:dyDescent="0.2">
      <c r="A146" s="1">
        <f t="shared" si="2"/>
        <v>140</v>
      </c>
      <c r="B146" s="17" t="s">
        <v>433</v>
      </c>
      <c r="C146" s="144">
        <v>3</v>
      </c>
      <c r="D146" s="149" t="s">
        <v>439</v>
      </c>
      <c r="E146" s="148"/>
    </row>
    <row r="147" spans="1:5" s="146" customFormat="1" x14ac:dyDescent="0.2">
      <c r="A147" s="1">
        <f t="shared" si="2"/>
        <v>141</v>
      </c>
      <c r="B147" s="17" t="s">
        <v>185</v>
      </c>
      <c r="C147" s="144">
        <v>10</v>
      </c>
      <c r="D147" s="149" t="s">
        <v>442</v>
      </c>
      <c r="E147" s="148"/>
    </row>
    <row r="148" spans="1:5" s="146" customFormat="1" x14ac:dyDescent="0.2">
      <c r="A148" s="1">
        <f t="shared" si="2"/>
        <v>142</v>
      </c>
      <c r="B148" s="17" t="s">
        <v>175</v>
      </c>
      <c r="C148" s="144">
        <v>6</v>
      </c>
      <c r="D148" s="149" t="s">
        <v>335</v>
      </c>
      <c r="E148" s="148"/>
    </row>
    <row r="149" spans="1:5" s="146" customFormat="1" x14ac:dyDescent="0.2">
      <c r="A149" s="1">
        <f t="shared" si="2"/>
        <v>143</v>
      </c>
      <c r="B149" s="17" t="s">
        <v>163</v>
      </c>
      <c r="C149" s="144">
        <v>22</v>
      </c>
      <c r="D149" s="149" t="s">
        <v>352</v>
      </c>
      <c r="E149" s="148"/>
    </row>
    <row r="150" spans="1:5" s="146" customFormat="1" x14ac:dyDescent="0.2">
      <c r="A150" s="1">
        <f t="shared" si="2"/>
        <v>144</v>
      </c>
      <c r="B150" s="17" t="s">
        <v>166</v>
      </c>
      <c r="C150" s="144">
        <v>19</v>
      </c>
      <c r="D150" s="149" t="s">
        <v>326</v>
      </c>
      <c r="E150" s="148"/>
    </row>
    <row r="151" spans="1:5" s="146" customFormat="1" x14ac:dyDescent="0.2">
      <c r="A151" s="1">
        <f t="shared" si="2"/>
        <v>145</v>
      </c>
      <c r="B151" s="17" t="s">
        <v>721</v>
      </c>
      <c r="C151" s="144">
        <v>4</v>
      </c>
      <c r="D151" s="149" t="s">
        <v>326</v>
      </c>
      <c r="E151" s="148"/>
    </row>
    <row r="152" spans="1:5" s="146" customFormat="1" x14ac:dyDescent="0.2">
      <c r="A152" s="1">
        <f t="shared" si="2"/>
        <v>146</v>
      </c>
      <c r="B152" s="17" t="s">
        <v>434</v>
      </c>
      <c r="C152" s="144">
        <v>3</v>
      </c>
      <c r="D152" s="149" t="s">
        <v>443</v>
      </c>
      <c r="E152" s="148"/>
    </row>
    <row r="153" spans="1:5" s="146" customFormat="1" x14ac:dyDescent="0.2">
      <c r="A153" s="1">
        <f t="shared" si="2"/>
        <v>147</v>
      </c>
      <c r="B153" s="17" t="s">
        <v>435</v>
      </c>
      <c r="C153" s="144">
        <v>2</v>
      </c>
      <c r="D153" s="149" t="s">
        <v>442</v>
      </c>
      <c r="E153" s="148"/>
    </row>
    <row r="154" spans="1:5" s="146" customFormat="1" x14ac:dyDescent="0.2">
      <c r="A154" s="1">
        <f t="shared" si="2"/>
        <v>148</v>
      </c>
      <c r="B154" s="17" t="s">
        <v>436</v>
      </c>
      <c r="C154" s="144">
        <v>2</v>
      </c>
      <c r="D154" s="149" t="s">
        <v>338</v>
      </c>
      <c r="E154" s="148"/>
    </row>
    <row r="155" spans="1:5" s="146" customFormat="1" x14ac:dyDescent="0.2">
      <c r="A155" s="1">
        <f t="shared" si="2"/>
        <v>149</v>
      </c>
      <c r="B155" s="17" t="s">
        <v>437</v>
      </c>
      <c r="C155" s="144">
        <v>3</v>
      </c>
      <c r="D155" s="149"/>
      <c r="E155" s="148"/>
    </row>
    <row r="156" spans="1:5" s="146" customFormat="1" x14ac:dyDescent="0.2">
      <c r="A156" s="1">
        <f t="shared" si="2"/>
        <v>150</v>
      </c>
      <c r="B156" s="17" t="s">
        <v>181</v>
      </c>
      <c r="C156" s="144">
        <v>24</v>
      </c>
      <c r="D156" s="149"/>
      <c r="E156" s="148"/>
    </row>
    <row r="157" spans="1:5" s="146" customFormat="1" x14ac:dyDescent="0.2">
      <c r="A157" s="1">
        <f t="shared" si="2"/>
        <v>151</v>
      </c>
      <c r="B157" s="17" t="s">
        <v>440</v>
      </c>
      <c r="C157" s="144">
        <v>1</v>
      </c>
      <c r="D157" s="149" t="s">
        <v>326</v>
      </c>
      <c r="E157" s="148"/>
    </row>
    <row r="158" spans="1:5" s="146" customFormat="1" x14ac:dyDescent="0.2">
      <c r="A158" s="1">
        <f t="shared" si="2"/>
        <v>152</v>
      </c>
      <c r="B158" s="17" t="s">
        <v>441</v>
      </c>
      <c r="C158" s="144">
        <v>3</v>
      </c>
      <c r="D158" s="149" t="s">
        <v>326</v>
      </c>
      <c r="E158" s="148"/>
    </row>
    <row r="159" spans="1:5" s="146" customFormat="1" x14ac:dyDescent="0.2">
      <c r="A159" s="1">
        <f t="shared" si="2"/>
        <v>153</v>
      </c>
      <c r="B159" s="17" t="s">
        <v>170</v>
      </c>
      <c r="C159" s="144">
        <v>2</v>
      </c>
      <c r="D159" s="149" t="s">
        <v>326</v>
      </c>
      <c r="E159" s="148"/>
    </row>
    <row r="160" spans="1:5" s="146" customFormat="1" x14ac:dyDescent="0.2">
      <c r="A160" s="1">
        <f t="shared" si="2"/>
        <v>154</v>
      </c>
      <c r="B160" s="17" t="s">
        <v>173</v>
      </c>
      <c r="C160" s="144">
        <v>28</v>
      </c>
      <c r="D160" s="149" t="s">
        <v>326</v>
      </c>
      <c r="E160" s="148"/>
    </row>
    <row r="161" spans="1:5" s="146" customFormat="1" x14ac:dyDescent="0.2">
      <c r="A161" s="1">
        <f t="shared" si="2"/>
        <v>155</v>
      </c>
      <c r="B161" s="17" t="s">
        <v>167</v>
      </c>
      <c r="C161" s="144">
        <v>7</v>
      </c>
      <c r="D161" s="149" t="s">
        <v>326</v>
      </c>
      <c r="E161" s="148"/>
    </row>
    <row r="162" spans="1:5" s="146" customFormat="1" x14ac:dyDescent="0.2">
      <c r="A162" s="1">
        <f t="shared" si="2"/>
        <v>156</v>
      </c>
      <c r="B162" s="17" t="s">
        <v>444</v>
      </c>
      <c r="C162" s="144">
        <v>10</v>
      </c>
      <c r="D162" s="149" t="s">
        <v>326</v>
      </c>
      <c r="E162" s="148"/>
    </row>
    <row r="163" spans="1:5" s="146" customFormat="1" x14ac:dyDescent="0.2">
      <c r="A163" s="1">
        <f t="shared" si="2"/>
        <v>157</v>
      </c>
      <c r="B163" s="17" t="s">
        <v>445</v>
      </c>
      <c r="C163" s="144">
        <v>2</v>
      </c>
      <c r="D163" s="149" t="s">
        <v>326</v>
      </c>
      <c r="E163" s="148"/>
    </row>
    <row r="164" spans="1:5" s="146" customFormat="1" x14ac:dyDescent="0.2">
      <c r="A164" s="1">
        <f t="shared" si="2"/>
        <v>158</v>
      </c>
      <c r="B164" s="17" t="s">
        <v>174</v>
      </c>
      <c r="C164" s="144">
        <v>20</v>
      </c>
      <c r="D164" s="149" t="s">
        <v>326</v>
      </c>
      <c r="E164" s="148"/>
    </row>
    <row r="165" spans="1:5" s="146" customFormat="1" x14ac:dyDescent="0.2">
      <c r="A165" s="1">
        <f t="shared" si="2"/>
        <v>159</v>
      </c>
      <c r="B165" s="17" t="s">
        <v>188</v>
      </c>
      <c r="C165" s="144">
        <v>5</v>
      </c>
      <c r="D165" s="149"/>
      <c r="E165" s="148"/>
    </row>
    <row r="166" spans="1:5" s="146" customFormat="1" x14ac:dyDescent="0.2">
      <c r="A166" s="1">
        <f t="shared" si="2"/>
        <v>160</v>
      </c>
      <c r="B166" s="17" t="s">
        <v>189</v>
      </c>
      <c r="C166" s="144">
        <v>24</v>
      </c>
      <c r="D166" s="149"/>
      <c r="E166" s="148"/>
    </row>
    <row r="167" spans="1:5" s="146" customFormat="1" x14ac:dyDescent="0.2">
      <c r="A167" s="1">
        <f t="shared" si="2"/>
        <v>161</v>
      </c>
      <c r="B167" s="17" t="s">
        <v>171</v>
      </c>
      <c r="C167" s="144">
        <v>2</v>
      </c>
      <c r="D167" s="149"/>
      <c r="E167" s="148"/>
    </row>
    <row r="168" spans="1:5" s="146" customFormat="1" x14ac:dyDescent="0.2">
      <c r="A168" s="1">
        <f t="shared" si="2"/>
        <v>162</v>
      </c>
      <c r="B168" s="17" t="s">
        <v>446</v>
      </c>
      <c r="C168" s="144">
        <v>7</v>
      </c>
      <c r="D168" s="149" t="s">
        <v>326</v>
      </c>
      <c r="E168" s="148"/>
    </row>
    <row r="169" spans="1:5" s="146" customFormat="1" x14ac:dyDescent="0.2">
      <c r="A169" s="1">
        <f t="shared" si="2"/>
        <v>163</v>
      </c>
      <c r="B169" s="17" t="s">
        <v>722</v>
      </c>
      <c r="C169" s="144">
        <v>3</v>
      </c>
      <c r="D169" s="149" t="s">
        <v>326</v>
      </c>
      <c r="E169" s="148"/>
    </row>
    <row r="170" spans="1:5" s="146" customFormat="1" x14ac:dyDescent="0.2">
      <c r="A170" s="1">
        <f t="shared" si="2"/>
        <v>164</v>
      </c>
      <c r="B170" s="17" t="s">
        <v>447</v>
      </c>
      <c r="C170" s="144">
        <v>16</v>
      </c>
      <c r="D170" s="149" t="s">
        <v>326</v>
      </c>
      <c r="E170" s="148"/>
    </row>
    <row r="171" spans="1:5" s="146" customFormat="1" x14ac:dyDescent="0.2">
      <c r="A171" s="1">
        <f t="shared" si="2"/>
        <v>165</v>
      </c>
      <c r="B171" s="17" t="s">
        <v>448</v>
      </c>
      <c r="C171" s="144">
        <v>44</v>
      </c>
      <c r="D171" s="149"/>
      <c r="E171" s="148"/>
    </row>
    <row r="172" spans="1:5" s="146" customFormat="1" x14ac:dyDescent="0.2">
      <c r="A172" s="1">
        <f t="shared" si="2"/>
        <v>166</v>
      </c>
      <c r="B172" s="17" t="s">
        <v>449</v>
      </c>
      <c r="C172" s="144">
        <v>4</v>
      </c>
      <c r="D172" s="149"/>
      <c r="E172" s="148"/>
    </row>
    <row r="173" spans="1:5" s="146" customFormat="1" x14ac:dyDescent="0.2">
      <c r="A173" s="1">
        <f t="shared" si="2"/>
        <v>167</v>
      </c>
      <c r="B173" s="17" t="s">
        <v>450</v>
      </c>
      <c r="C173" s="144">
        <v>6</v>
      </c>
      <c r="D173" s="149"/>
      <c r="E173" s="148"/>
    </row>
    <row r="174" spans="1:5" s="146" customFormat="1" x14ac:dyDescent="0.2">
      <c r="A174" s="1">
        <f t="shared" si="2"/>
        <v>168</v>
      </c>
      <c r="B174" s="17" t="s">
        <v>451</v>
      </c>
      <c r="C174" s="144">
        <v>2</v>
      </c>
      <c r="D174" s="149"/>
      <c r="E174" s="148"/>
    </row>
    <row r="175" spans="1:5" s="146" customFormat="1" x14ac:dyDescent="0.2">
      <c r="A175" s="1">
        <f t="shared" si="2"/>
        <v>169</v>
      </c>
      <c r="B175" s="17" t="s">
        <v>452</v>
      </c>
      <c r="C175" s="144">
        <v>30</v>
      </c>
      <c r="D175" s="149"/>
      <c r="E175" s="148"/>
    </row>
    <row r="176" spans="1:5" s="146" customFormat="1" x14ac:dyDescent="0.2">
      <c r="A176" s="1">
        <f t="shared" si="2"/>
        <v>170</v>
      </c>
      <c r="B176" s="17" t="s">
        <v>453</v>
      </c>
      <c r="C176" s="144">
        <v>10</v>
      </c>
      <c r="D176" s="149"/>
      <c r="E176" s="148"/>
    </row>
    <row r="177" spans="1:5" s="146" customFormat="1" x14ac:dyDescent="0.2">
      <c r="A177" s="1">
        <f t="shared" si="2"/>
        <v>171</v>
      </c>
      <c r="B177" s="17" t="s">
        <v>723</v>
      </c>
      <c r="C177" s="144">
        <v>30</v>
      </c>
      <c r="D177" s="149"/>
      <c r="E177" s="148"/>
    </row>
    <row r="178" spans="1:5" s="146" customFormat="1" x14ac:dyDescent="0.2">
      <c r="A178" s="1">
        <f t="shared" si="2"/>
        <v>172</v>
      </c>
      <c r="B178" s="17" t="s">
        <v>454</v>
      </c>
      <c r="C178" s="144">
        <v>18</v>
      </c>
      <c r="D178" s="149" t="s">
        <v>326</v>
      </c>
      <c r="E178" s="148"/>
    </row>
    <row r="179" spans="1:5" s="146" customFormat="1" x14ac:dyDescent="0.2">
      <c r="A179" s="1">
        <f t="shared" si="2"/>
        <v>173</v>
      </c>
      <c r="B179" s="17" t="s">
        <v>455</v>
      </c>
      <c r="C179" s="144">
        <v>6</v>
      </c>
      <c r="D179" s="149" t="s">
        <v>326</v>
      </c>
      <c r="E179" s="148"/>
    </row>
    <row r="180" spans="1:5" s="146" customFormat="1" x14ac:dyDescent="0.2">
      <c r="A180" s="1">
        <f t="shared" si="2"/>
        <v>174</v>
      </c>
      <c r="B180" s="17" t="s">
        <v>456</v>
      </c>
      <c r="C180" s="144">
        <v>11</v>
      </c>
      <c r="D180" s="149" t="s">
        <v>326</v>
      </c>
      <c r="E180" s="148"/>
    </row>
    <row r="181" spans="1:5" s="146" customFormat="1" x14ac:dyDescent="0.2">
      <c r="A181" s="1">
        <f t="shared" si="2"/>
        <v>175</v>
      </c>
      <c r="B181" s="17" t="s">
        <v>457</v>
      </c>
      <c r="C181" s="144">
        <v>4</v>
      </c>
      <c r="D181" s="149" t="s">
        <v>326</v>
      </c>
      <c r="E181" s="148"/>
    </row>
    <row r="182" spans="1:5" s="146" customFormat="1" x14ac:dyDescent="0.2">
      <c r="A182" s="1">
        <f t="shared" si="2"/>
        <v>176</v>
      </c>
      <c r="B182" s="17" t="s">
        <v>458</v>
      </c>
      <c r="C182" s="144">
        <v>9</v>
      </c>
      <c r="D182" s="149" t="s">
        <v>326</v>
      </c>
      <c r="E182" s="148"/>
    </row>
    <row r="183" spans="1:5" s="146" customFormat="1" x14ac:dyDescent="0.2">
      <c r="A183" s="1">
        <f t="shared" si="2"/>
        <v>177</v>
      </c>
      <c r="B183" s="17" t="s">
        <v>459</v>
      </c>
      <c r="C183" s="144">
        <v>2</v>
      </c>
      <c r="D183" s="149" t="s">
        <v>326</v>
      </c>
      <c r="E183" s="148"/>
    </row>
    <row r="184" spans="1:5" s="146" customFormat="1" x14ac:dyDescent="0.2">
      <c r="A184" s="1">
        <f t="shared" si="2"/>
        <v>178</v>
      </c>
      <c r="B184" s="17" t="s">
        <v>460</v>
      </c>
      <c r="C184" s="144">
        <v>2</v>
      </c>
      <c r="D184" s="149" t="s">
        <v>326</v>
      </c>
      <c r="E184" s="148"/>
    </row>
    <row r="185" spans="1:5" s="146" customFormat="1" x14ac:dyDescent="0.2">
      <c r="A185" s="1">
        <f t="shared" si="2"/>
        <v>179</v>
      </c>
      <c r="B185" s="17" t="s">
        <v>461</v>
      </c>
      <c r="C185" s="144">
        <v>3</v>
      </c>
      <c r="D185" s="149" t="s">
        <v>326</v>
      </c>
      <c r="E185" s="148"/>
    </row>
    <row r="186" spans="1:5" s="146" customFormat="1" x14ac:dyDescent="0.2">
      <c r="A186" s="1">
        <f t="shared" si="2"/>
        <v>180</v>
      </c>
      <c r="B186" s="17" t="s">
        <v>462</v>
      </c>
      <c r="C186" s="144">
        <v>2</v>
      </c>
      <c r="D186" s="149" t="s">
        <v>326</v>
      </c>
      <c r="E186" s="148"/>
    </row>
    <row r="187" spans="1:5" s="146" customFormat="1" x14ac:dyDescent="0.2">
      <c r="A187" s="1">
        <f t="shared" si="2"/>
        <v>181</v>
      </c>
      <c r="B187" s="17" t="s">
        <v>463</v>
      </c>
      <c r="C187" s="144">
        <v>340</v>
      </c>
      <c r="D187" s="149" t="s">
        <v>326</v>
      </c>
      <c r="E187" s="148"/>
    </row>
    <row r="188" spans="1:5" s="146" customFormat="1" x14ac:dyDescent="0.2">
      <c r="A188" s="1">
        <f t="shared" si="2"/>
        <v>182</v>
      </c>
      <c r="B188" s="17" t="s">
        <v>464</v>
      </c>
      <c r="C188" s="144">
        <v>2</v>
      </c>
      <c r="D188" s="149"/>
      <c r="E188" s="148"/>
    </row>
    <row r="189" spans="1:5" s="146" customFormat="1" x14ac:dyDescent="0.2">
      <c r="A189" s="1">
        <f t="shared" si="2"/>
        <v>183</v>
      </c>
      <c r="B189" s="17" t="s">
        <v>465</v>
      </c>
      <c r="C189" s="144">
        <v>30</v>
      </c>
      <c r="D189" s="149"/>
      <c r="E189" s="148"/>
    </row>
    <row r="190" spans="1:5" s="146" customFormat="1" x14ac:dyDescent="0.2">
      <c r="A190" s="1">
        <f t="shared" si="2"/>
        <v>184</v>
      </c>
      <c r="B190" s="17" t="s">
        <v>724</v>
      </c>
      <c r="C190" s="144">
        <v>50</v>
      </c>
      <c r="D190" s="149" t="s">
        <v>326</v>
      </c>
      <c r="E190" s="148"/>
    </row>
    <row r="191" spans="1:5" s="146" customFormat="1" x14ac:dyDescent="0.2">
      <c r="A191" s="1">
        <f t="shared" si="2"/>
        <v>185</v>
      </c>
      <c r="B191" s="17" t="s">
        <v>466</v>
      </c>
      <c r="C191" s="144">
        <v>60</v>
      </c>
      <c r="D191" s="149"/>
      <c r="E191" s="148"/>
    </row>
    <row r="192" spans="1:5" s="146" customFormat="1" x14ac:dyDescent="0.2">
      <c r="A192" s="1">
        <f t="shared" si="2"/>
        <v>186</v>
      </c>
      <c r="B192" s="17" t="s">
        <v>467</v>
      </c>
      <c r="C192" s="144">
        <v>7</v>
      </c>
      <c r="D192" s="149" t="s">
        <v>349</v>
      </c>
      <c r="E192" s="148"/>
    </row>
    <row r="193" spans="1:5" s="146" customFormat="1" x14ac:dyDescent="0.2">
      <c r="A193" s="1">
        <f t="shared" si="2"/>
        <v>187</v>
      </c>
      <c r="B193" s="17" t="s">
        <v>468</v>
      </c>
      <c r="C193" s="144">
        <v>2</v>
      </c>
      <c r="D193" s="149"/>
      <c r="E193" s="148"/>
    </row>
    <row r="194" spans="1:5" s="146" customFormat="1" x14ac:dyDescent="0.2">
      <c r="A194" s="1">
        <f t="shared" si="2"/>
        <v>188</v>
      </c>
      <c r="B194" s="17" t="s">
        <v>725</v>
      </c>
      <c r="C194" s="144">
        <v>11</v>
      </c>
      <c r="D194" s="149"/>
      <c r="E194" s="148"/>
    </row>
    <row r="195" spans="1:5" s="146" customFormat="1" x14ac:dyDescent="0.2">
      <c r="A195" s="1">
        <f t="shared" si="2"/>
        <v>189</v>
      </c>
      <c r="B195" s="17" t="s">
        <v>726</v>
      </c>
      <c r="C195" s="144">
        <v>10</v>
      </c>
      <c r="D195" s="149"/>
      <c r="E195" s="148"/>
    </row>
    <row r="196" spans="1:5" s="146" customFormat="1" x14ac:dyDescent="0.2">
      <c r="A196" s="1">
        <f t="shared" si="2"/>
        <v>190</v>
      </c>
      <c r="B196" s="17" t="s">
        <v>469</v>
      </c>
      <c r="C196" s="144">
        <v>1</v>
      </c>
      <c r="D196" s="149"/>
      <c r="E196" s="148"/>
    </row>
    <row r="197" spans="1:5" s="146" customFormat="1" x14ac:dyDescent="0.2">
      <c r="A197" s="1">
        <f t="shared" si="2"/>
        <v>191</v>
      </c>
      <c r="B197" s="17" t="s">
        <v>471</v>
      </c>
      <c r="C197" s="144">
        <v>2</v>
      </c>
      <c r="D197" s="149"/>
      <c r="E197" s="148"/>
    </row>
    <row r="198" spans="1:5" s="146" customFormat="1" x14ac:dyDescent="0.2">
      <c r="A198" s="1">
        <f t="shared" si="2"/>
        <v>192</v>
      </c>
      <c r="B198" s="17" t="s">
        <v>472</v>
      </c>
      <c r="C198" s="144">
        <v>4</v>
      </c>
      <c r="D198" s="149" t="s">
        <v>352</v>
      </c>
      <c r="E198" s="148"/>
    </row>
    <row r="199" spans="1:5" s="146" customFormat="1" x14ac:dyDescent="0.2">
      <c r="A199" s="1">
        <f t="shared" si="2"/>
        <v>193</v>
      </c>
      <c r="B199" s="17" t="s">
        <v>474</v>
      </c>
      <c r="C199" s="144">
        <v>1</v>
      </c>
      <c r="D199" s="149" t="s">
        <v>352</v>
      </c>
      <c r="E199" s="148"/>
    </row>
    <row r="200" spans="1:5" s="146" customFormat="1" x14ac:dyDescent="0.2">
      <c r="A200" s="1">
        <f t="shared" si="2"/>
        <v>194</v>
      </c>
      <c r="B200" s="17" t="s">
        <v>475</v>
      </c>
      <c r="C200" s="144">
        <v>2</v>
      </c>
      <c r="D200" s="149" t="s">
        <v>335</v>
      </c>
      <c r="E200" s="148"/>
    </row>
    <row r="201" spans="1:5" s="146" customFormat="1" x14ac:dyDescent="0.2">
      <c r="A201" s="1">
        <f t="shared" ref="A201:A264" si="3">A200+1</f>
        <v>195</v>
      </c>
      <c r="B201" s="17" t="s">
        <v>476</v>
      </c>
      <c r="C201" s="144">
        <v>22</v>
      </c>
      <c r="D201" s="149"/>
      <c r="E201" s="148"/>
    </row>
    <row r="202" spans="1:5" s="146" customFormat="1" x14ac:dyDescent="0.2">
      <c r="A202" s="1">
        <f t="shared" si="3"/>
        <v>196</v>
      </c>
      <c r="B202" s="17" t="s">
        <v>477</v>
      </c>
      <c r="C202" s="144">
        <v>1</v>
      </c>
      <c r="D202" s="149" t="s">
        <v>326</v>
      </c>
      <c r="E202" s="148"/>
    </row>
    <row r="203" spans="1:5" s="146" customFormat="1" x14ac:dyDescent="0.2">
      <c r="A203" s="1">
        <f t="shared" si="3"/>
        <v>197</v>
      </c>
      <c r="B203" s="17" t="s">
        <v>478</v>
      </c>
      <c r="C203" s="144">
        <v>6</v>
      </c>
      <c r="D203" s="149" t="s">
        <v>326</v>
      </c>
      <c r="E203" s="148"/>
    </row>
    <row r="204" spans="1:5" s="146" customFormat="1" x14ac:dyDescent="0.2">
      <c r="A204" s="1">
        <f t="shared" si="3"/>
        <v>198</v>
      </c>
      <c r="B204" s="17" t="s">
        <v>479</v>
      </c>
      <c r="C204" s="144">
        <v>3</v>
      </c>
      <c r="D204" s="149" t="s">
        <v>326</v>
      </c>
      <c r="E204" s="148"/>
    </row>
    <row r="205" spans="1:5" s="146" customFormat="1" x14ac:dyDescent="0.2">
      <c r="A205" s="1">
        <f t="shared" si="3"/>
        <v>199</v>
      </c>
      <c r="B205" s="17" t="s">
        <v>727</v>
      </c>
      <c r="C205" s="144">
        <v>13</v>
      </c>
      <c r="D205" s="149" t="s">
        <v>358</v>
      </c>
      <c r="E205" s="148"/>
    </row>
    <row r="206" spans="1:5" s="146" customFormat="1" x14ac:dyDescent="0.2">
      <c r="A206" s="1">
        <f t="shared" si="3"/>
        <v>200</v>
      </c>
      <c r="B206" s="17" t="s">
        <v>480</v>
      </c>
      <c r="C206" s="144">
        <v>1</v>
      </c>
      <c r="D206" s="149" t="s">
        <v>358</v>
      </c>
      <c r="E206" s="148"/>
    </row>
    <row r="207" spans="1:5" s="146" customFormat="1" x14ac:dyDescent="0.2">
      <c r="A207" s="1">
        <f t="shared" si="3"/>
        <v>201</v>
      </c>
      <c r="B207" s="17" t="s">
        <v>481</v>
      </c>
      <c r="C207" s="144">
        <v>3</v>
      </c>
      <c r="D207" s="149" t="s">
        <v>326</v>
      </c>
      <c r="E207" s="148"/>
    </row>
    <row r="208" spans="1:5" s="146" customFormat="1" x14ac:dyDescent="0.2">
      <c r="A208" s="1">
        <f t="shared" si="3"/>
        <v>202</v>
      </c>
      <c r="B208" s="17" t="s">
        <v>482</v>
      </c>
      <c r="C208" s="144">
        <v>9</v>
      </c>
      <c r="D208" s="149" t="s">
        <v>326</v>
      </c>
      <c r="E208" s="148"/>
    </row>
    <row r="209" spans="1:5" s="146" customFormat="1" x14ac:dyDescent="0.2">
      <c r="A209" s="1">
        <f t="shared" si="3"/>
        <v>203</v>
      </c>
      <c r="B209" s="17" t="s">
        <v>728</v>
      </c>
      <c r="C209" s="144">
        <v>52</v>
      </c>
      <c r="D209" s="149" t="s">
        <v>326</v>
      </c>
      <c r="E209" s="148"/>
    </row>
    <row r="210" spans="1:5" s="146" customFormat="1" x14ac:dyDescent="0.2">
      <c r="A210" s="1">
        <f t="shared" si="3"/>
        <v>204</v>
      </c>
      <c r="B210" s="17" t="s">
        <v>483</v>
      </c>
      <c r="C210" s="144">
        <v>2</v>
      </c>
      <c r="D210" s="149"/>
      <c r="E210" s="148"/>
    </row>
    <row r="211" spans="1:5" s="146" customFormat="1" x14ac:dyDescent="0.2">
      <c r="A211" s="1">
        <f t="shared" si="3"/>
        <v>205</v>
      </c>
      <c r="B211" s="17" t="s">
        <v>484</v>
      </c>
      <c r="C211" s="144">
        <v>4</v>
      </c>
      <c r="D211" s="149" t="s">
        <v>326</v>
      </c>
      <c r="E211" s="148"/>
    </row>
    <row r="212" spans="1:5" s="146" customFormat="1" x14ac:dyDescent="0.2">
      <c r="A212" s="1">
        <f t="shared" si="3"/>
        <v>206</v>
      </c>
      <c r="B212" s="17" t="s">
        <v>485</v>
      </c>
      <c r="C212" s="144">
        <v>10</v>
      </c>
      <c r="D212" s="149" t="s">
        <v>326</v>
      </c>
      <c r="E212" s="148"/>
    </row>
    <row r="213" spans="1:5" s="146" customFormat="1" x14ac:dyDescent="0.2">
      <c r="A213" s="1">
        <f t="shared" si="3"/>
        <v>207</v>
      </c>
      <c r="B213" s="17" t="s">
        <v>486</v>
      </c>
      <c r="C213" s="144">
        <v>2</v>
      </c>
      <c r="D213" s="149" t="s">
        <v>326</v>
      </c>
      <c r="E213" s="148"/>
    </row>
    <row r="214" spans="1:5" s="146" customFormat="1" x14ac:dyDescent="0.2">
      <c r="A214" s="1">
        <f t="shared" si="3"/>
        <v>208</v>
      </c>
      <c r="B214" s="17" t="s">
        <v>487</v>
      </c>
      <c r="C214" s="144">
        <v>1</v>
      </c>
      <c r="D214" s="149"/>
      <c r="E214" s="148"/>
    </row>
    <row r="215" spans="1:5" s="146" customFormat="1" x14ac:dyDescent="0.2">
      <c r="A215" s="1">
        <f t="shared" si="3"/>
        <v>209</v>
      </c>
      <c r="B215" s="17" t="s">
        <v>729</v>
      </c>
      <c r="C215" s="144">
        <v>4</v>
      </c>
      <c r="D215" s="149" t="s">
        <v>335</v>
      </c>
      <c r="E215" s="148"/>
    </row>
    <row r="216" spans="1:5" s="146" customFormat="1" x14ac:dyDescent="0.2">
      <c r="A216" s="1">
        <f t="shared" si="3"/>
        <v>210</v>
      </c>
      <c r="B216" s="17" t="s">
        <v>730</v>
      </c>
      <c r="C216" s="144">
        <v>11</v>
      </c>
      <c r="D216" s="149" t="s">
        <v>335</v>
      </c>
      <c r="E216" s="148"/>
    </row>
    <row r="217" spans="1:5" s="146" customFormat="1" x14ac:dyDescent="0.2">
      <c r="A217" s="1">
        <f t="shared" si="3"/>
        <v>211</v>
      </c>
      <c r="B217" s="17" t="s">
        <v>731</v>
      </c>
      <c r="C217" s="144">
        <v>11</v>
      </c>
      <c r="D217" s="149" t="s">
        <v>326</v>
      </c>
      <c r="E217" s="148"/>
    </row>
    <row r="218" spans="1:5" s="146" customFormat="1" x14ac:dyDescent="0.2">
      <c r="A218" s="1">
        <f t="shared" si="3"/>
        <v>212</v>
      </c>
      <c r="B218" s="17" t="s">
        <v>488</v>
      </c>
      <c r="C218" s="144">
        <v>2</v>
      </c>
      <c r="D218" s="149" t="s">
        <v>338</v>
      </c>
      <c r="E218" s="148"/>
    </row>
    <row r="219" spans="1:5" s="146" customFormat="1" x14ac:dyDescent="0.2">
      <c r="A219" s="1">
        <f t="shared" si="3"/>
        <v>213</v>
      </c>
      <c r="B219" s="17" t="s">
        <v>489</v>
      </c>
      <c r="C219" s="144">
        <v>6</v>
      </c>
      <c r="D219" s="149" t="s">
        <v>338</v>
      </c>
      <c r="E219" s="148"/>
    </row>
    <row r="220" spans="1:5" s="146" customFormat="1" x14ac:dyDescent="0.2">
      <c r="A220" s="1">
        <f t="shared" si="3"/>
        <v>214</v>
      </c>
      <c r="B220" s="17" t="s">
        <v>490</v>
      </c>
      <c r="C220" s="144">
        <v>1</v>
      </c>
      <c r="D220" s="149" t="s">
        <v>326</v>
      </c>
      <c r="E220" s="148"/>
    </row>
    <row r="221" spans="1:5" s="146" customFormat="1" x14ac:dyDescent="0.2">
      <c r="A221" s="1">
        <f t="shared" si="3"/>
        <v>215</v>
      </c>
      <c r="B221" s="17" t="s">
        <v>732</v>
      </c>
      <c r="C221" s="144">
        <v>13</v>
      </c>
      <c r="D221" s="149" t="s">
        <v>352</v>
      </c>
      <c r="E221" s="148"/>
    </row>
    <row r="222" spans="1:5" s="146" customFormat="1" x14ac:dyDescent="0.2">
      <c r="A222" s="1">
        <f t="shared" si="3"/>
        <v>216</v>
      </c>
      <c r="B222" s="17" t="s">
        <v>733</v>
      </c>
      <c r="C222" s="144">
        <v>9</v>
      </c>
      <c r="D222" s="149" t="s">
        <v>352</v>
      </c>
      <c r="E222" s="148"/>
    </row>
    <row r="223" spans="1:5" s="146" customFormat="1" x14ac:dyDescent="0.2">
      <c r="A223" s="1">
        <f t="shared" si="3"/>
        <v>217</v>
      </c>
      <c r="B223" s="17" t="s">
        <v>491</v>
      </c>
      <c r="C223" s="150">
        <v>16</v>
      </c>
      <c r="D223" s="149" t="s">
        <v>352</v>
      </c>
      <c r="E223" s="148"/>
    </row>
    <row r="224" spans="1:5" s="146" customFormat="1" x14ac:dyDescent="0.2">
      <c r="A224" s="1">
        <f t="shared" si="3"/>
        <v>218</v>
      </c>
      <c r="B224" s="17" t="s">
        <v>492</v>
      </c>
      <c r="C224" s="150">
        <v>10</v>
      </c>
      <c r="D224" s="149" t="s">
        <v>352</v>
      </c>
      <c r="E224" s="148"/>
    </row>
    <row r="225" spans="1:5" s="146" customFormat="1" x14ac:dyDescent="0.2">
      <c r="A225" s="1">
        <f t="shared" si="3"/>
        <v>219</v>
      </c>
      <c r="B225" s="17" t="s">
        <v>493</v>
      </c>
      <c r="C225" s="150">
        <v>7</v>
      </c>
      <c r="D225" s="149" t="s">
        <v>352</v>
      </c>
      <c r="E225" s="148"/>
    </row>
    <row r="226" spans="1:5" s="146" customFormat="1" x14ac:dyDescent="0.2">
      <c r="A226" s="1">
        <f t="shared" si="3"/>
        <v>220</v>
      </c>
      <c r="B226" s="17" t="s">
        <v>494</v>
      </c>
      <c r="C226" s="144">
        <v>9</v>
      </c>
      <c r="D226" s="149" t="s">
        <v>352</v>
      </c>
      <c r="E226" s="148"/>
    </row>
    <row r="227" spans="1:5" s="146" customFormat="1" x14ac:dyDescent="0.2">
      <c r="A227" s="1">
        <f t="shared" si="3"/>
        <v>221</v>
      </c>
      <c r="B227" s="17" t="s">
        <v>430</v>
      </c>
      <c r="C227" s="144">
        <v>8</v>
      </c>
      <c r="D227" s="149" t="s">
        <v>352</v>
      </c>
      <c r="E227" s="148"/>
    </row>
    <row r="228" spans="1:5" s="146" customFormat="1" x14ac:dyDescent="0.2">
      <c r="A228" s="1">
        <f t="shared" si="3"/>
        <v>222</v>
      </c>
      <c r="B228" s="17" t="s">
        <v>495</v>
      </c>
      <c r="C228" s="144">
        <v>1</v>
      </c>
      <c r="D228" s="149" t="s">
        <v>352</v>
      </c>
      <c r="E228" s="148"/>
    </row>
    <row r="229" spans="1:5" s="146" customFormat="1" x14ac:dyDescent="0.2">
      <c r="A229" s="1">
        <f t="shared" si="3"/>
        <v>223</v>
      </c>
      <c r="B229" s="17" t="s">
        <v>496</v>
      </c>
      <c r="C229" s="144">
        <v>5</v>
      </c>
      <c r="D229" s="149" t="s">
        <v>352</v>
      </c>
      <c r="E229" s="148"/>
    </row>
    <row r="230" spans="1:5" s="146" customFormat="1" x14ac:dyDescent="0.2">
      <c r="A230" s="1">
        <f t="shared" si="3"/>
        <v>224</v>
      </c>
      <c r="B230" s="17" t="s">
        <v>497</v>
      </c>
      <c r="C230" s="144">
        <v>3</v>
      </c>
      <c r="D230" s="149" t="s">
        <v>352</v>
      </c>
      <c r="E230" s="148"/>
    </row>
    <row r="231" spans="1:5" s="146" customFormat="1" x14ac:dyDescent="0.2">
      <c r="A231" s="1">
        <f t="shared" si="3"/>
        <v>225</v>
      </c>
      <c r="B231" s="17" t="s">
        <v>498</v>
      </c>
      <c r="C231" s="144">
        <v>24</v>
      </c>
      <c r="D231" s="149" t="s">
        <v>352</v>
      </c>
      <c r="E231" s="148"/>
    </row>
    <row r="232" spans="1:5" s="146" customFormat="1" ht="25.5" x14ac:dyDescent="0.2">
      <c r="A232" s="1">
        <f t="shared" si="3"/>
        <v>226</v>
      </c>
      <c r="B232" s="17" t="s">
        <v>499</v>
      </c>
      <c r="C232" s="144">
        <v>15</v>
      </c>
      <c r="D232" s="149" t="s">
        <v>352</v>
      </c>
      <c r="E232" s="148"/>
    </row>
    <row r="233" spans="1:5" s="146" customFormat="1" ht="63.75" x14ac:dyDescent="0.2">
      <c r="A233" s="1">
        <f t="shared" si="3"/>
        <v>227</v>
      </c>
      <c r="B233" s="17" t="s">
        <v>734</v>
      </c>
      <c r="C233" s="144">
        <v>1</v>
      </c>
      <c r="D233" s="149" t="s">
        <v>352</v>
      </c>
      <c r="E233" s="148"/>
    </row>
    <row r="234" spans="1:5" s="146" customFormat="1" ht="25.5" x14ac:dyDescent="0.2">
      <c r="A234" s="1">
        <f t="shared" si="3"/>
        <v>228</v>
      </c>
      <c r="B234" s="17" t="s">
        <v>500</v>
      </c>
      <c r="C234" s="144">
        <v>27</v>
      </c>
      <c r="D234" s="149" t="s">
        <v>352</v>
      </c>
      <c r="E234" s="148"/>
    </row>
    <row r="235" spans="1:5" s="146" customFormat="1" x14ac:dyDescent="0.2">
      <c r="A235" s="1">
        <f t="shared" si="3"/>
        <v>229</v>
      </c>
      <c r="B235" s="17" t="s">
        <v>501</v>
      </c>
      <c r="C235" s="144">
        <v>1</v>
      </c>
      <c r="D235" s="149" t="s">
        <v>352</v>
      </c>
      <c r="E235" s="148"/>
    </row>
    <row r="236" spans="1:5" s="146" customFormat="1" x14ac:dyDescent="0.2">
      <c r="A236" s="1">
        <f t="shared" si="3"/>
        <v>230</v>
      </c>
      <c r="B236" s="17" t="s">
        <v>502</v>
      </c>
      <c r="C236" s="144">
        <v>10</v>
      </c>
      <c r="D236" s="149" t="s">
        <v>352</v>
      </c>
      <c r="E236" s="148"/>
    </row>
    <row r="237" spans="1:5" s="146" customFormat="1" x14ac:dyDescent="0.2">
      <c r="A237" s="1">
        <f t="shared" si="3"/>
        <v>231</v>
      </c>
      <c r="B237" s="17" t="s">
        <v>503</v>
      </c>
      <c r="C237" s="144">
        <v>38</v>
      </c>
      <c r="D237" s="149" t="s">
        <v>352</v>
      </c>
      <c r="E237" s="148"/>
    </row>
    <row r="238" spans="1:5" s="146" customFormat="1" x14ac:dyDescent="0.2">
      <c r="A238" s="1">
        <f t="shared" si="3"/>
        <v>232</v>
      </c>
      <c r="B238" s="17" t="s">
        <v>504</v>
      </c>
      <c r="C238" s="144">
        <v>3</v>
      </c>
      <c r="D238" s="149" t="s">
        <v>352</v>
      </c>
      <c r="E238" s="148"/>
    </row>
    <row r="239" spans="1:5" s="146" customFormat="1" x14ac:dyDescent="0.2">
      <c r="A239" s="1">
        <f t="shared" si="3"/>
        <v>233</v>
      </c>
      <c r="B239" s="17" t="s">
        <v>505</v>
      </c>
      <c r="C239" s="144">
        <v>8</v>
      </c>
      <c r="D239" s="149" t="s">
        <v>352</v>
      </c>
      <c r="E239" s="148"/>
    </row>
    <row r="240" spans="1:5" s="146" customFormat="1" x14ac:dyDescent="0.2">
      <c r="A240" s="1">
        <f t="shared" si="3"/>
        <v>234</v>
      </c>
      <c r="B240" s="17" t="s">
        <v>506</v>
      </c>
      <c r="C240" s="144">
        <v>12</v>
      </c>
      <c r="D240" s="149" t="s">
        <v>352</v>
      </c>
      <c r="E240" s="148"/>
    </row>
    <row r="241" spans="1:5" s="146" customFormat="1" ht="25.5" x14ac:dyDescent="0.2">
      <c r="A241" s="1">
        <f t="shared" si="3"/>
        <v>235</v>
      </c>
      <c r="B241" s="17" t="s">
        <v>507</v>
      </c>
      <c r="C241" s="144">
        <v>13</v>
      </c>
      <c r="D241" s="149" t="s">
        <v>352</v>
      </c>
      <c r="E241" s="148"/>
    </row>
    <row r="242" spans="1:5" s="146" customFormat="1" ht="25.5" x14ac:dyDescent="0.2">
      <c r="A242" s="1">
        <f t="shared" si="3"/>
        <v>236</v>
      </c>
      <c r="B242" s="17" t="s">
        <v>508</v>
      </c>
      <c r="C242" s="144">
        <v>12</v>
      </c>
      <c r="D242" s="149"/>
      <c r="E242" s="148"/>
    </row>
    <row r="243" spans="1:5" s="146" customFormat="1" ht="51" x14ac:dyDescent="0.2">
      <c r="A243" s="1">
        <f t="shared" si="3"/>
        <v>237</v>
      </c>
      <c r="B243" s="17" t="s">
        <v>509</v>
      </c>
      <c r="C243" s="144">
        <v>4</v>
      </c>
      <c r="D243" s="149"/>
      <c r="E243" s="148"/>
    </row>
    <row r="244" spans="1:5" s="146" customFormat="1" ht="25.5" x14ac:dyDescent="0.2">
      <c r="A244" s="1">
        <f t="shared" si="3"/>
        <v>238</v>
      </c>
      <c r="B244" s="17" t="s">
        <v>510</v>
      </c>
      <c r="C244" s="144">
        <v>17</v>
      </c>
      <c r="D244" s="149"/>
      <c r="E244" s="148"/>
    </row>
    <row r="245" spans="1:5" s="146" customFormat="1" x14ac:dyDescent="0.2">
      <c r="A245" s="1">
        <f t="shared" si="3"/>
        <v>239</v>
      </c>
      <c r="B245" s="17" t="s">
        <v>511</v>
      </c>
      <c r="C245" s="144">
        <v>12</v>
      </c>
      <c r="D245" s="149"/>
      <c r="E245" s="148"/>
    </row>
    <row r="246" spans="1:5" s="146" customFormat="1" x14ac:dyDescent="0.2">
      <c r="A246" s="1">
        <f t="shared" si="3"/>
        <v>240</v>
      </c>
      <c r="B246" s="17" t="s">
        <v>512</v>
      </c>
      <c r="C246" s="144">
        <v>10</v>
      </c>
      <c r="D246" s="149"/>
      <c r="E246" s="148"/>
    </row>
    <row r="247" spans="1:5" s="146" customFormat="1" x14ac:dyDescent="0.2">
      <c r="A247" s="1">
        <f t="shared" si="3"/>
        <v>241</v>
      </c>
      <c r="B247" s="17" t="s">
        <v>513</v>
      </c>
      <c r="C247" s="144">
        <v>10</v>
      </c>
      <c r="D247" s="149"/>
      <c r="E247" s="148"/>
    </row>
    <row r="248" spans="1:5" s="146" customFormat="1" x14ac:dyDescent="0.2">
      <c r="A248" s="1">
        <f t="shared" si="3"/>
        <v>242</v>
      </c>
      <c r="B248" s="17" t="s">
        <v>514</v>
      </c>
      <c r="C248" s="144">
        <v>15</v>
      </c>
      <c r="D248" s="149"/>
      <c r="E248" s="148"/>
    </row>
    <row r="249" spans="1:5" s="146" customFormat="1" x14ac:dyDescent="0.2">
      <c r="A249" s="1">
        <f t="shared" si="3"/>
        <v>243</v>
      </c>
      <c r="B249" s="17" t="s">
        <v>515</v>
      </c>
      <c r="C249" s="144">
        <v>40</v>
      </c>
      <c r="D249" s="149"/>
      <c r="E249" s="148"/>
    </row>
    <row r="250" spans="1:5" s="146" customFormat="1" x14ac:dyDescent="0.2">
      <c r="A250" s="1">
        <f t="shared" si="3"/>
        <v>244</v>
      </c>
      <c r="B250" s="17" t="s">
        <v>516</v>
      </c>
      <c r="C250" s="144">
        <v>20</v>
      </c>
      <c r="D250" s="149"/>
      <c r="E250" s="148"/>
    </row>
    <row r="251" spans="1:5" s="146" customFormat="1" x14ac:dyDescent="0.2">
      <c r="A251" s="1">
        <f t="shared" si="3"/>
        <v>245</v>
      </c>
      <c r="B251" s="17" t="s">
        <v>735</v>
      </c>
      <c r="C251" s="144">
        <v>2</v>
      </c>
      <c r="D251" s="149"/>
      <c r="E251" s="148"/>
    </row>
    <row r="252" spans="1:5" s="146" customFormat="1" x14ac:dyDescent="0.2">
      <c r="A252" s="1">
        <f t="shared" si="3"/>
        <v>246</v>
      </c>
      <c r="B252" s="17" t="s">
        <v>517</v>
      </c>
      <c r="C252" s="144">
        <v>1</v>
      </c>
      <c r="D252" s="149"/>
      <c r="E252" s="148"/>
    </row>
    <row r="253" spans="1:5" s="146" customFormat="1" x14ac:dyDescent="0.2">
      <c r="A253" s="1">
        <f t="shared" si="3"/>
        <v>247</v>
      </c>
      <c r="B253" s="17" t="s">
        <v>518</v>
      </c>
      <c r="C253" s="144">
        <v>3</v>
      </c>
      <c r="D253" s="149"/>
      <c r="E253" s="148"/>
    </row>
    <row r="254" spans="1:5" s="146" customFormat="1" x14ac:dyDescent="0.2">
      <c r="A254" s="1">
        <f t="shared" si="3"/>
        <v>248</v>
      </c>
      <c r="B254" s="17" t="s">
        <v>519</v>
      </c>
      <c r="C254" s="144">
        <v>1</v>
      </c>
      <c r="D254" s="149"/>
      <c r="E254" s="148"/>
    </row>
    <row r="255" spans="1:5" s="146" customFormat="1" x14ac:dyDescent="0.2">
      <c r="A255" s="1">
        <f t="shared" si="3"/>
        <v>249</v>
      </c>
      <c r="B255" s="17" t="s">
        <v>520</v>
      </c>
      <c r="C255" s="144">
        <v>2</v>
      </c>
      <c r="D255" s="149"/>
      <c r="E255" s="148"/>
    </row>
    <row r="256" spans="1:5" s="146" customFormat="1" x14ac:dyDescent="0.2">
      <c r="A256" s="1">
        <f t="shared" si="3"/>
        <v>250</v>
      </c>
      <c r="B256" s="152" t="s">
        <v>533</v>
      </c>
      <c r="C256" s="144">
        <v>4</v>
      </c>
      <c r="D256" s="149"/>
      <c r="E256" s="148"/>
    </row>
    <row r="257" spans="1:5" s="146" customFormat="1" x14ac:dyDescent="0.2">
      <c r="A257" s="1">
        <f t="shared" si="3"/>
        <v>251</v>
      </c>
      <c r="B257" s="152" t="s">
        <v>534</v>
      </c>
      <c r="C257" s="144">
        <v>1</v>
      </c>
      <c r="D257" s="149"/>
      <c r="E257" s="148"/>
    </row>
    <row r="258" spans="1:5" s="146" customFormat="1" x14ac:dyDescent="0.2">
      <c r="A258" s="1">
        <f t="shared" si="3"/>
        <v>252</v>
      </c>
      <c r="B258" s="152" t="s">
        <v>535</v>
      </c>
      <c r="C258" s="144">
        <v>1</v>
      </c>
      <c r="D258" s="149"/>
      <c r="E258" s="148"/>
    </row>
    <row r="259" spans="1:5" s="146" customFormat="1" x14ac:dyDescent="0.2">
      <c r="A259" s="1">
        <f t="shared" si="3"/>
        <v>253</v>
      </c>
      <c r="B259" s="152" t="s">
        <v>536</v>
      </c>
      <c r="C259" s="144">
        <v>1</v>
      </c>
      <c r="D259" s="149"/>
      <c r="E259" s="148"/>
    </row>
    <row r="260" spans="1:5" s="146" customFormat="1" x14ac:dyDescent="0.2">
      <c r="A260" s="1">
        <v>254</v>
      </c>
      <c r="B260" s="152" t="s">
        <v>537</v>
      </c>
      <c r="C260" s="155">
        <v>1</v>
      </c>
      <c r="D260" s="149"/>
      <c r="E260" s="148"/>
    </row>
    <row r="261" spans="1:5" s="146" customFormat="1" x14ac:dyDescent="0.2">
      <c r="A261" s="1">
        <f t="shared" si="3"/>
        <v>255</v>
      </c>
      <c r="B261" s="152" t="s">
        <v>590</v>
      </c>
      <c r="C261" s="155">
        <v>26</v>
      </c>
      <c r="D261" s="149"/>
      <c r="E261" s="148"/>
    </row>
    <row r="262" spans="1:5" s="146" customFormat="1" x14ac:dyDescent="0.2">
      <c r="A262" s="1">
        <f t="shared" si="3"/>
        <v>256</v>
      </c>
      <c r="B262" s="152" t="s">
        <v>538</v>
      </c>
      <c r="C262" s="155">
        <v>15</v>
      </c>
      <c r="D262" s="149"/>
      <c r="E262" s="148"/>
    </row>
    <row r="263" spans="1:5" s="146" customFormat="1" x14ac:dyDescent="0.2">
      <c r="A263" s="1">
        <f t="shared" si="3"/>
        <v>257</v>
      </c>
      <c r="B263" s="152" t="s">
        <v>736</v>
      </c>
      <c r="C263" s="155">
        <v>15</v>
      </c>
      <c r="D263" s="149"/>
      <c r="E263" s="148"/>
    </row>
    <row r="264" spans="1:5" s="146" customFormat="1" x14ac:dyDescent="0.2">
      <c r="A264" s="1">
        <f t="shared" si="3"/>
        <v>258</v>
      </c>
      <c r="B264" s="152" t="s">
        <v>539</v>
      </c>
      <c r="C264" s="155">
        <v>16</v>
      </c>
      <c r="D264" s="149"/>
      <c r="E264" s="148"/>
    </row>
    <row r="265" spans="1:5" s="146" customFormat="1" x14ac:dyDescent="0.2">
      <c r="A265" s="1">
        <f t="shared" ref="A265:A328" si="4">A264+1</f>
        <v>259</v>
      </c>
      <c r="B265" s="152" t="s">
        <v>540</v>
      </c>
      <c r="C265" s="155">
        <v>270</v>
      </c>
      <c r="D265" s="149"/>
      <c r="E265" s="148"/>
    </row>
    <row r="266" spans="1:5" s="146" customFormat="1" x14ac:dyDescent="0.2">
      <c r="A266" s="1">
        <f t="shared" si="4"/>
        <v>260</v>
      </c>
      <c r="B266" s="152" t="s">
        <v>428</v>
      </c>
      <c r="C266" s="155">
        <v>1</v>
      </c>
      <c r="D266" s="149"/>
      <c r="E266" s="148"/>
    </row>
    <row r="267" spans="1:5" s="146" customFormat="1" x14ac:dyDescent="0.2">
      <c r="A267" s="1">
        <f t="shared" si="4"/>
        <v>261</v>
      </c>
      <c r="B267" s="152" t="s">
        <v>541</v>
      </c>
      <c r="C267" s="155">
        <v>12</v>
      </c>
      <c r="D267" s="149"/>
      <c r="E267" s="148"/>
    </row>
    <row r="268" spans="1:5" s="146" customFormat="1" x14ac:dyDescent="0.2">
      <c r="A268" s="1">
        <f t="shared" si="4"/>
        <v>262</v>
      </c>
      <c r="B268" s="152" t="s">
        <v>542</v>
      </c>
      <c r="C268" s="155">
        <v>1</v>
      </c>
      <c r="D268" s="149"/>
      <c r="E268" s="148"/>
    </row>
    <row r="269" spans="1:5" s="146" customFormat="1" x14ac:dyDescent="0.2">
      <c r="A269" s="1">
        <f t="shared" si="4"/>
        <v>263</v>
      </c>
      <c r="B269" s="152" t="s">
        <v>543</v>
      </c>
      <c r="C269" s="155">
        <v>65</v>
      </c>
      <c r="D269" s="149"/>
      <c r="E269" s="148"/>
    </row>
    <row r="270" spans="1:5" s="146" customFormat="1" x14ac:dyDescent="0.2">
      <c r="A270" s="1">
        <f t="shared" si="4"/>
        <v>264</v>
      </c>
      <c r="B270" s="152" t="s">
        <v>544</v>
      </c>
      <c r="C270" s="155">
        <v>23</v>
      </c>
      <c r="D270" s="149"/>
      <c r="E270" s="148"/>
    </row>
    <row r="271" spans="1:5" s="146" customFormat="1" x14ac:dyDescent="0.2">
      <c r="A271" s="1">
        <f t="shared" si="4"/>
        <v>265</v>
      </c>
      <c r="B271" s="152" t="s">
        <v>471</v>
      </c>
      <c r="C271" s="155">
        <v>4</v>
      </c>
      <c r="D271" s="149"/>
      <c r="E271" s="148"/>
    </row>
    <row r="272" spans="1:5" s="146" customFormat="1" x14ac:dyDescent="0.2">
      <c r="A272" s="1">
        <f t="shared" si="4"/>
        <v>266</v>
      </c>
      <c r="B272" s="152" t="s">
        <v>545</v>
      </c>
      <c r="C272" s="155">
        <v>100</v>
      </c>
      <c r="D272" s="149"/>
      <c r="E272" s="148"/>
    </row>
    <row r="273" spans="1:5" s="146" customFormat="1" x14ac:dyDescent="0.2">
      <c r="A273" s="1">
        <f t="shared" si="4"/>
        <v>267</v>
      </c>
      <c r="B273" s="152" t="s">
        <v>546</v>
      </c>
      <c r="C273" s="155">
        <v>3</v>
      </c>
      <c r="D273" s="149"/>
      <c r="E273" s="148"/>
    </row>
    <row r="274" spans="1:5" s="146" customFormat="1" x14ac:dyDescent="0.2">
      <c r="A274" s="1">
        <f t="shared" si="4"/>
        <v>268</v>
      </c>
      <c r="B274" s="152" t="s">
        <v>547</v>
      </c>
      <c r="C274" s="155">
        <v>47</v>
      </c>
      <c r="D274" s="149"/>
      <c r="E274" s="148"/>
    </row>
    <row r="275" spans="1:5" s="146" customFormat="1" x14ac:dyDescent="0.2">
      <c r="A275" s="1">
        <f t="shared" si="4"/>
        <v>269</v>
      </c>
      <c r="B275" s="152" t="s">
        <v>438</v>
      </c>
      <c r="C275" s="155">
        <v>34</v>
      </c>
      <c r="D275" s="149"/>
      <c r="E275" s="148"/>
    </row>
    <row r="276" spans="1:5" s="146" customFormat="1" x14ac:dyDescent="0.2">
      <c r="A276" s="1">
        <f t="shared" si="4"/>
        <v>270</v>
      </c>
      <c r="B276" s="152" t="s">
        <v>548</v>
      </c>
      <c r="C276" s="155">
        <v>1</v>
      </c>
      <c r="D276" s="149"/>
      <c r="E276" s="148"/>
    </row>
    <row r="277" spans="1:5" s="146" customFormat="1" x14ac:dyDescent="0.2">
      <c r="A277" s="1">
        <f t="shared" si="4"/>
        <v>271</v>
      </c>
      <c r="B277" s="152" t="s">
        <v>549</v>
      </c>
      <c r="C277" s="155">
        <v>27</v>
      </c>
      <c r="D277" s="149"/>
      <c r="E277" s="148"/>
    </row>
    <row r="278" spans="1:5" s="146" customFormat="1" x14ac:dyDescent="0.2">
      <c r="A278" s="1">
        <f t="shared" si="4"/>
        <v>272</v>
      </c>
      <c r="B278" s="152" t="s">
        <v>550</v>
      </c>
      <c r="C278" s="155">
        <v>4</v>
      </c>
      <c r="D278" s="149"/>
      <c r="E278" s="148"/>
    </row>
    <row r="279" spans="1:5" s="146" customFormat="1" x14ac:dyDescent="0.2">
      <c r="A279" s="1">
        <f t="shared" si="4"/>
        <v>273</v>
      </c>
      <c r="B279" s="152" t="s">
        <v>551</v>
      </c>
      <c r="C279" s="155">
        <v>1</v>
      </c>
      <c r="D279" s="149"/>
      <c r="E279" s="148"/>
    </row>
    <row r="280" spans="1:5" s="146" customFormat="1" x14ac:dyDescent="0.2">
      <c r="A280" s="1">
        <f t="shared" si="4"/>
        <v>274</v>
      </c>
      <c r="B280" s="152" t="s">
        <v>552</v>
      </c>
      <c r="C280" s="155">
        <v>5</v>
      </c>
      <c r="D280" s="149"/>
      <c r="E280" s="148"/>
    </row>
    <row r="281" spans="1:5" s="146" customFormat="1" x14ac:dyDescent="0.2">
      <c r="A281" s="1">
        <f t="shared" si="4"/>
        <v>275</v>
      </c>
      <c r="B281" s="152" t="s">
        <v>553</v>
      </c>
      <c r="C281" s="155">
        <v>4</v>
      </c>
      <c r="D281" s="149"/>
      <c r="E281" s="148"/>
    </row>
    <row r="282" spans="1:5" s="146" customFormat="1" x14ac:dyDescent="0.2">
      <c r="A282" s="1">
        <f t="shared" si="4"/>
        <v>276</v>
      </c>
      <c r="B282" s="152" t="s">
        <v>554</v>
      </c>
      <c r="C282" s="155">
        <v>20</v>
      </c>
      <c r="D282" s="149"/>
      <c r="E282" s="148"/>
    </row>
    <row r="283" spans="1:5" s="146" customFormat="1" x14ac:dyDescent="0.2">
      <c r="A283" s="1">
        <f t="shared" si="4"/>
        <v>277</v>
      </c>
      <c r="B283" s="152" t="s">
        <v>555</v>
      </c>
      <c r="C283" s="155">
        <v>6</v>
      </c>
      <c r="D283" s="149"/>
      <c r="E283" s="148"/>
    </row>
    <row r="284" spans="1:5" s="146" customFormat="1" x14ac:dyDescent="0.2">
      <c r="A284" s="1">
        <f t="shared" si="4"/>
        <v>278</v>
      </c>
      <c r="B284" s="152" t="s">
        <v>556</v>
      </c>
      <c r="C284" s="155">
        <v>9</v>
      </c>
      <c r="D284" s="149"/>
      <c r="E284" s="148"/>
    </row>
    <row r="285" spans="1:5" s="146" customFormat="1" x14ac:dyDescent="0.2">
      <c r="A285" s="1">
        <f t="shared" si="4"/>
        <v>279</v>
      </c>
      <c r="B285" s="152" t="s">
        <v>557</v>
      </c>
      <c r="C285" s="155">
        <v>28</v>
      </c>
      <c r="D285" s="149"/>
      <c r="E285" s="148"/>
    </row>
    <row r="286" spans="1:5" s="146" customFormat="1" x14ac:dyDescent="0.2">
      <c r="A286" s="1">
        <f t="shared" si="4"/>
        <v>280</v>
      </c>
      <c r="B286" s="152" t="s">
        <v>558</v>
      </c>
      <c r="C286" s="155">
        <v>1</v>
      </c>
      <c r="D286" s="149"/>
      <c r="E286" s="148"/>
    </row>
    <row r="287" spans="1:5" s="146" customFormat="1" x14ac:dyDescent="0.2">
      <c r="A287" s="1">
        <f t="shared" si="4"/>
        <v>281</v>
      </c>
      <c r="B287" s="152" t="s">
        <v>559</v>
      </c>
      <c r="C287" s="155">
        <v>19</v>
      </c>
      <c r="D287" s="149"/>
      <c r="E287" s="148"/>
    </row>
    <row r="288" spans="1:5" s="146" customFormat="1" x14ac:dyDescent="0.2">
      <c r="A288" s="1">
        <f t="shared" si="4"/>
        <v>282</v>
      </c>
      <c r="B288" s="152" t="s">
        <v>560</v>
      </c>
      <c r="C288" s="155">
        <v>16</v>
      </c>
      <c r="D288" s="149"/>
      <c r="E288" s="148"/>
    </row>
    <row r="289" spans="1:5" s="146" customFormat="1" x14ac:dyDescent="0.2">
      <c r="A289" s="1">
        <f t="shared" si="4"/>
        <v>283</v>
      </c>
      <c r="B289" s="152" t="s">
        <v>737</v>
      </c>
      <c r="C289" s="155">
        <v>10</v>
      </c>
      <c r="D289" s="149"/>
      <c r="E289" s="148"/>
    </row>
    <row r="290" spans="1:5" s="146" customFormat="1" x14ac:dyDescent="0.2">
      <c r="A290" s="1">
        <f t="shared" si="4"/>
        <v>284</v>
      </c>
      <c r="B290" s="152" t="s">
        <v>561</v>
      </c>
      <c r="C290" s="155">
        <v>3</v>
      </c>
      <c r="D290" s="149"/>
      <c r="E290" s="148"/>
    </row>
    <row r="291" spans="1:5" s="146" customFormat="1" x14ac:dyDescent="0.2">
      <c r="A291" s="1">
        <f t="shared" si="4"/>
        <v>285</v>
      </c>
      <c r="B291" s="152" t="s">
        <v>562</v>
      </c>
      <c r="C291" s="155">
        <v>16</v>
      </c>
      <c r="D291" s="149"/>
      <c r="E291" s="148"/>
    </row>
    <row r="292" spans="1:5" s="146" customFormat="1" x14ac:dyDescent="0.2">
      <c r="A292" s="1">
        <f t="shared" si="4"/>
        <v>286</v>
      </c>
      <c r="B292" s="152" t="s">
        <v>563</v>
      </c>
      <c r="C292" s="155">
        <v>2</v>
      </c>
      <c r="D292" s="149"/>
      <c r="E292" s="148"/>
    </row>
    <row r="293" spans="1:5" s="146" customFormat="1" x14ac:dyDescent="0.2">
      <c r="A293" s="1">
        <f t="shared" si="4"/>
        <v>287</v>
      </c>
      <c r="B293" s="152" t="s">
        <v>564</v>
      </c>
      <c r="C293" s="155">
        <v>3</v>
      </c>
      <c r="D293" s="149"/>
      <c r="E293" s="148"/>
    </row>
    <row r="294" spans="1:5" s="146" customFormat="1" x14ac:dyDescent="0.2">
      <c r="A294" s="1">
        <f t="shared" si="4"/>
        <v>288</v>
      </c>
      <c r="B294" s="152" t="s">
        <v>565</v>
      </c>
      <c r="C294" s="155">
        <v>9</v>
      </c>
      <c r="D294" s="149"/>
      <c r="E294" s="148"/>
    </row>
    <row r="295" spans="1:5" s="146" customFormat="1" x14ac:dyDescent="0.2">
      <c r="A295" s="1">
        <f t="shared" si="4"/>
        <v>289</v>
      </c>
      <c r="B295" s="152" t="s">
        <v>566</v>
      </c>
      <c r="C295" s="155">
        <v>4</v>
      </c>
      <c r="D295" s="149"/>
      <c r="E295" s="148"/>
    </row>
    <row r="296" spans="1:5" s="146" customFormat="1" x14ac:dyDescent="0.2">
      <c r="A296" s="1">
        <f t="shared" si="4"/>
        <v>290</v>
      </c>
      <c r="B296" s="152" t="s">
        <v>567</v>
      </c>
      <c r="C296" s="155">
        <v>9</v>
      </c>
      <c r="D296" s="149"/>
      <c r="E296" s="148"/>
    </row>
    <row r="297" spans="1:5" s="146" customFormat="1" x14ac:dyDescent="0.2">
      <c r="A297" s="1">
        <f t="shared" si="4"/>
        <v>291</v>
      </c>
      <c r="B297" s="152" t="s">
        <v>568</v>
      </c>
      <c r="C297" s="155">
        <v>3</v>
      </c>
      <c r="D297" s="149"/>
      <c r="E297" s="148"/>
    </row>
    <row r="298" spans="1:5" s="146" customFormat="1" x14ac:dyDescent="0.2">
      <c r="A298" s="1">
        <f t="shared" si="4"/>
        <v>292</v>
      </c>
      <c r="B298" s="152" t="s">
        <v>569</v>
      </c>
      <c r="C298" s="155">
        <v>2</v>
      </c>
      <c r="D298" s="149"/>
      <c r="E298" s="148"/>
    </row>
    <row r="299" spans="1:5" s="146" customFormat="1" x14ac:dyDescent="0.2">
      <c r="A299" s="1">
        <f t="shared" si="4"/>
        <v>293</v>
      </c>
      <c r="B299" s="152" t="s">
        <v>570</v>
      </c>
      <c r="C299" s="155">
        <v>12</v>
      </c>
      <c r="D299" s="149"/>
      <c r="E299" s="148"/>
    </row>
    <row r="300" spans="1:5" s="146" customFormat="1" x14ac:dyDescent="0.2">
      <c r="A300" s="1">
        <f t="shared" si="4"/>
        <v>294</v>
      </c>
      <c r="B300" s="152" t="s">
        <v>571</v>
      </c>
      <c r="C300" s="155">
        <v>33</v>
      </c>
      <c r="D300" s="149"/>
      <c r="E300" s="148"/>
    </row>
    <row r="301" spans="1:5" s="146" customFormat="1" x14ac:dyDescent="0.2">
      <c r="A301" s="1">
        <f t="shared" si="4"/>
        <v>295</v>
      </c>
      <c r="B301" s="152" t="s">
        <v>572</v>
      </c>
      <c r="C301" s="155">
        <v>1</v>
      </c>
      <c r="D301" s="149"/>
      <c r="E301" s="148"/>
    </row>
    <row r="302" spans="1:5" s="146" customFormat="1" x14ac:dyDescent="0.2">
      <c r="A302" s="1">
        <f t="shared" si="4"/>
        <v>296</v>
      </c>
      <c r="B302" s="152" t="s">
        <v>573</v>
      </c>
      <c r="C302" s="155">
        <v>1</v>
      </c>
      <c r="D302" s="149"/>
      <c r="E302" s="148"/>
    </row>
    <row r="303" spans="1:5" s="146" customFormat="1" x14ac:dyDescent="0.2">
      <c r="A303" s="1">
        <f t="shared" si="4"/>
        <v>297</v>
      </c>
      <c r="B303" s="152" t="s">
        <v>574</v>
      </c>
      <c r="C303" s="155">
        <v>16</v>
      </c>
      <c r="D303" s="149"/>
      <c r="E303" s="148"/>
    </row>
    <row r="304" spans="1:5" s="146" customFormat="1" x14ac:dyDescent="0.2">
      <c r="A304" s="1">
        <f t="shared" si="4"/>
        <v>298</v>
      </c>
      <c r="B304" s="152" t="s">
        <v>575</v>
      </c>
      <c r="C304" s="155">
        <v>12</v>
      </c>
      <c r="D304" s="149"/>
      <c r="E304" s="148"/>
    </row>
    <row r="305" spans="1:5" s="146" customFormat="1" x14ac:dyDescent="0.2">
      <c r="A305" s="1">
        <f t="shared" si="4"/>
        <v>299</v>
      </c>
      <c r="B305" s="152" t="s">
        <v>576</v>
      </c>
      <c r="C305" s="155">
        <v>14</v>
      </c>
      <c r="D305" s="149"/>
      <c r="E305" s="148"/>
    </row>
    <row r="306" spans="1:5" s="146" customFormat="1" x14ac:dyDescent="0.2">
      <c r="A306" s="1">
        <f t="shared" si="4"/>
        <v>300</v>
      </c>
      <c r="B306" s="152" t="s">
        <v>577</v>
      </c>
      <c r="C306" s="155">
        <v>4</v>
      </c>
      <c r="D306" s="149"/>
      <c r="E306" s="148"/>
    </row>
    <row r="307" spans="1:5" s="146" customFormat="1" x14ac:dyDescent="0.2">
      <c r="A307" s="1">
        <f t="shared" si="4"/>
        <v>301</v>
      </c>
      <c r="B307" s="152" t="s">
        <v>578</v>
      </c>
      <c r="C307" s="155">
        <v>16</v>
      </c>
      <c r="D307" s="149"/>
      <c r="E307" s="148"/>
    </row>
    <row r="308" spans="1:5" s="146" customFormat="1" x14ac:dyDescent="0.2">
      <c r="A308" s="1">
        <f t="shared" si="4"/>
        <v>302</v>
      </c>
      <c r="B308" s="152" t="s">
        <v>579</v>
      </c>
      <c r="C308" s="155">
        <v>2</v>
      </c>
      <c r="D308" s="149"/>
      <c r="E308" s="148"/>
    </row>
    <row r="309" spans="1:5" s="146" customFormat="1" x14ac:dyDescent="0.2">
      <c r="A309" s="1">
        <f t="shared" si="4"/>
        <v>303</v>
      </c>
      <c r="B309" s="152" t="s">
        <v>580</v>
      </c>
      <c r="C309" s="155">
        <v>6</v>
      </c>
      <c r="D309" s="149"/>
      <c r="E309" s="148"/>
    </row>
    <row r="310" spans="1:5" s="146" customFormat="1" x14ac:dyDescent="0.2">
      <c r="A310" s="1">
        <f t="shared" si="4"/>
        <v>304</v>
      </c>
      <c r="B310" s="152" t="s">
        <v>581</v>
      </c>
      <c r="C310" s="155">
        <v>12</v>
      </c>
      <c r="D310" s="149"/>
      <c r="E310" s="148"/>
    </row>
    <row r="311" spans="1:5" s="146" customFormat="1" x14ac:dyDescent="0.2">
      <c r="A311" s="1">
        <f t="shared" si="4"/>
        <v>305</v>
      </c>
      <c r="B311" s="152" t="s">
        <v>582</v>
      </c>
      <c r="C311" s="155">
        <v>5</v>
      </c>
      <c r="D311" s="149"/>
      <c r="E311" s="148"/>
    </row>
    <row r="312" spans="1:5" s="146" customFormat="1" x14ac:dyDescent="0.2">
      <c r="A312" s="1">
        <f t="shared" si="4"/>
        <v>306</v>
      </c>
      <c r="B312" s="152" t="s">
        <v>738</v>
      </c>
      <c r="C312" s="155">
        <v>37</v>
      </c>
      <c r="D312" s="149"/>
      <c r="E312" s="148"/>
    </row>
    <row r="313" spans="1:5" s="146" customFormat="1" x14ac:dyDescent="0.2">
      <c r="A313" s="1">
        <f t="shared" si="4"/>
        <v>307</v>
      </c>
      <c r="B313" s="152" t="s">
        <v>583</v>
      </c>
      <c r="C313" s="150">
        <v>4</v>
      </c>
      <c r="D313" s="149"/>
      <c r="E313" s="148"/>
    </row>
    <row r="314" spans="1:5" s="146" customFormat="1" x14ac:dyDescent="0.2">
      <c r="A314" s="1">
        <f t="shared" si="4"/>
        <v>308</v>
      </c>
      <c r="B314" s="152" t="s">
        <v>584</v>
      </c>
      <c r="C314" s="155">
        <v>12</v>
      </c>
      <c r="D314" s="149"/>
      <c r="E314" s="148"/>
    </row>
    <row r="315" spans="1:5" s="146" customFormat="1" x14ac:dyDescent="0.2">
      <c r="A315" s="1">
        <f t="shared" si="4"/>
        <v>309</v>
      </c>
      <c r="B315" s="152" t="s">
        <v>739</v>
      </c>
      <c r="C315" s="155">
        <v>8</v>
      </c>
      <c r="D315" s="149"/>
      <c r="E315" s="148"/>
    </row>
    <row r="316" spans="1:5" s="146" customFormat="1" x14ac:dyDescent="0.2">
      <c r="A316" s="1">
        <v>311</v>
      </c>
      <c r="B316" s="152" t="s">
        <v>585</v>
      </c>
      <c r="C316" s="155">
        <v>11</v>
      </c>
      <c r="D316" s="149"/>
      <c r="E316" s="148"/>
    </row>
    <row r="317" spans="1:5" s="146" customFormat="1" x14ac:dyDescent="0.2">
      <c r="A317" s="1">
        <f t="shared" si="4"/>
        <v>312</v>
      </c>
      <c r="B317" s="152" t="s">
        <v>586</v>
      </c>
      <c r="C317" s="155">
        <v>1</v>
      </c>
      <c r="D317" s="149"/>
      <c r="E317" s="148"/>
    </row>
    <row r="318" spans="1:5" s="146" customFormat="1" x14ac:dyDescent="0.2">
      <c r="A318" s="1">
        <f t="shared" si="4"/>
        <v>313</v>
      </c>
      <c r="B318" s="152" t="s">
        <v>587</v>
      </c>
      <c r="C318" s="155">
        <v>5</v>
      </c>
      <c r="D318" s="149"/>
      <c r="E318" s="148"/>
    </row>
    <row r="319" spans="1:5" x14ac:dyDescent="0.2">
      <c r="A319" s="1">
        <f t="shared" si="4"/>
        <v>314</v>
      </c>
      <c r="B319" s="152" t="s">
        <v>591</v>
      </c>
      <c r="C319" s="155">
        <v>4</v>
      </c>
      <c r="D319" s="149"/>
      <c r="E319" s="156"/>
    </row>
    <row r="320" spans="1:5" s="146" customFormat="1" x14ac:dyDescent="0.2">
      <c r="A320" s="1">
        <f t="shared" si="4"/>
        <v>315</v>
      </c>
      <c r="B320" s="152" t="s">
        <v>592</v>
      </c>
      <c r="C320" s="155">
        <v>8</v>
      </c>
      <c r="D320" s="149"/>
      <c r="E320" s="148"/>
    </row>
    <row r="321" spans="1:5" s="146" customFormat="1" x14ac:dyDescent="0.2">
      <c r="A321" s="1">
        <f t="shared" si="4"/>
        <v>316</v>
      </c>
      <c r="B321" s="152" t="s">
        <v>537</v>
      </c>
      <c r="C321" s="155">
        <v>46</v>
      </c>
      <c r="D321" s="149"/>
      <c r="E321" s="148"/>
    </row>
    <row r="322" spans="1:5" s="146" customFormat="1" x14ac:dyDescent="0.2">
      <c r="A322" s="1">
        <f t="shared" si="4"/>
        <v>317</v>
      </c>
      <c r="B322" s="152" t="s">
        <v>593</v>
      </c>
      <c r="C322" s="155">
        <v>1</v>
      </c>
      <c r="D322" s="149"/>
      <c r="E322" s="148"/>
    </row>
    <row r="323" spans="1:5" s="146" customFormat="1" x14ac:dyDescent="0.2">
      <c r="A323" s="1">
        <f t="shared" si="4"/>
        <v>318</v>
      </c>
      <c r="B323" s="152" t="s">
        <v>594</v>
      </c>
      <c r="C323" s="155">
        <v>1</v>
      </c>
      <c r="D323" s="149"/>
      <c r="E323" s="148"/>
    </row>
    <row r="324" spans="1:5" s="146" customFormat="1" x14ac:dyDescent="0.2">
      <c r="A324" s="1">
        <f t="shared" si="4"/>
        <v>319</v>
      </c>
      <c r="B324" s="152" t="s">
        <v>595</v>
      </c>
      <c r="C324" s="155">
        <v>1</v>
      </c>
      <c r="D324" s="149"/>
      <c r="E324" s="148"/>
    </row>
    <row r="325" spans="1:5" s="146" customFormat="1" x14ac:dyDescent="0.2">
      <c r="A325" s="1">
        <f t="shared" si="4"/>
        <v>320</v>
      </c>
      <c r="B325" s="152" t="s">
        <v>596</v>
      </c>
      <c r="C325" s="155">
        <v>1</v>
      </c>
      <c r="D325" s="149"/>
      <c r="E325" s="148"/>
    </row>
    <row r="326" spans="1:5" s="146" customFormat="1" x14ac:dyDescent="0.2">
      <c r="A326" s="1">
        <f t="shared" si="4"/>
        <v>321</v>
      </c>
      <c r="B326" s="152" t="s">
        <v>594</v>
      </c>
      <c r="C326" s="155">
        <v>1</v>
      </c>
      <c r="D326" s="149"/>
      <c r="E326" s="148"/>
    </row>
    <row r="327" spans="1:5" s="146" customFormat="1" x14ac:dyDescent="0.2">
      <c r="A327" s="1">
        <f t="shared" si="4"/>
        <v>322</v>
      </c>
      <c r="B327" s="152" t="s">
        <v>597</v>
      </c>
      <c r="C327" s="155">
        <v>1</v>
      </c>
      <c r="D327" s="149"/>
      <c r="E327" s="148"/>
    </row>
    <row r="328" spans="1:5" s="146" customFormat="1" x14ac:dyDescent="0.2">
      <c r="A328" s="1">
        <f t="shared" si="4"/>
        <v>323</v>
      </c>
      <c r="B328" s="152" t="s">
        <v>598</v>
      </c>
      <c r="C328" s="155">
        <v>3</v>
      </c>
      <c r="D328" s="149"/>
      <c r="E328" s="148"/>
    </row>
    <row r="329" spans="1:5" s="146" customFormat="1" x14ac:dyDescent="0.2">
      <c r="A329" s="1">
        <f t="shared" ref="A329:A356" si="5">A328+1</f>
        <v>324</v>
      </c>
      <c r="B329" s="152" t="s">
        <v>589</v>
      </c>
      <c r="C329" s="155">
        <v>1</v>
      </c>
      <c r="D329" s="149"/>
      <c r="E329" s="148"/>
    </row>
    <row r="330" spans="1:5" s="146" customFormat="1" x14ac:dyDescent="0.2">
      <c r="A330" s="1">
        <f t="shared" si="5"/>
        <v>325</v>
      </c>
      <c r="B330" s="152" t="s">
        <v>599</v>
      </c>
      <c r="C330" s="155">
        <v>2</v>
      </c>
      <c r="D330" s="149"/>
      <c r="E330" s="148"/>
    </row>
    <row r="331" spans="1:5" s="146" customFormat="1" x14ac:dyDescent="0.2">
      <c r="A331" s="1">
        <f t="shared" si="5"/>
        <v>326</v>
      </c>
      <c r="B331" s="152" t="s">
        <v>594</v>
      </c>
      <c r="C331" s="155">
        <v>1</v>
      </c>
      <c r="D331" s="149"/>
      <c r="E331" s="148"/>
    </row>
    <row r="332" spans="1:5" s="146" customFormat="1" x14ac:dyDescent="0.2">
      <c r="A332" s="1">
        <f t="shared" si="5"/>
        <v>327</v>
      </c>
      <c r="B332" s="152" t="s">
        <v>600</v>
      </c>
      <c r="C332" s="144">
        <v>2</v>
      </c>
      <c r="D332" s="149"/>
      <c r="E332" s="148"/>
    </row>
    <row r="333" spans="1:5" s="146" customFormat="1" ht="25.5" x14ac:dyDescent="0.2">
      <c r="A333" s="1">
        <f t="shared" si="5"/>
        <v>328</v>
      </c>
      <c r="B333" s="152" t="s">
        <v>740</v>
      </c>
      <c r="C333" s="144">
        <v>1</v>
      </c>
      <c r="D333" s="149"/>
      <c r="E333" s="148"/>
    </row>
    <row r="334" spans="1:5" s="146" customFormat="1" ht="25.5" x14ac:dyDescent="0.2">
      <c r="A334" s="1">
        <f t="shared" si="5"/>
        <v>329</v>
      </c>
      <c r="B334" s="152" t="s">
        <v>741</v>
      </c>
      <c r="C334" s="144">
        <v>1</v>
      </c>
      <c r="D334" s="149"/>
      <c r="E334" s="148"/>
    </row>
    <row r="335" spans="1:5" s="146" customFormat="1" x14ac:dyDescent="0.2">
      <c r="A335" s="1">
        <f t="shared" si="5"/>
        <v>330</v>
      </c>
      <c r="B335" s="152" t="s">
        <v>601</v>
      </c>
      <c r="C335" s="155">
        <v>2</v>
      </c>
      <c r="D335" s="158"/>
      <c r="E335" s="148"/>
    </row>
    <row r="336" spans="1:5" s="146" customFormat="1" x14ac:dyDescent="0.2">
      <c r="A336" s="1">
        <f t="shared" si="5"/>
        <v>331</v>
      </c>
      <c r="B336" s="152" t="s">
        <v>602</v>
      </c>
      <c r="C336" s="155">
        <v>1</v>
      </c>
      <c r="D336" s="158"/>
      <c r="E336" s="148"/>
    </row>
    <row r="337" spans="1:5" s="146" customFormat="1" x14ac:dyDescent="0.2">
      <c r="A337" s="1">
        <f t="shared" si="5"/>
        <v>332</v>
      </c>
      <c r="B337" s="152" t="s">
        <v>594</v>
      </c>
      <c r="C337" s="155">
        <v>1</v>
      </c>
      <c r="D337" s="158"/>
      <c r="E337" s="148"/>
    </row>
    <row r="338" spans="1:5" s="146" customFormat="1" x14ac:dyDescent="0.2">
      <c r="A338" s="1">
        <f t="shared" si="5"/>
        <v>333</v>
      </c>
      <c r="B338" s="152" t="s">
        <v>603</v>
      </c>
      <c r="C338" s="155">
        <v>2</v>
      </c>
      <c r="D338" s="158"/>
      <c r="E338" s="148"/>
    </row>
    <row r="339" spans="1:5" s="146" customFormat="1" x14ac:dyDescent="0.2">
      <c r="A339" s="1">
        <f t="shared" si="5"/>
        <v>334</v>
      </c>
      <c r="B339" s="152" t="s">
        <v>588</v>
      </c>
      <c r="C339" s="155">
        <v>1</v>
      </c>
      <c r="D339" s="158"/>
      <c r="E339" s="148"/>
    </row>
    <row r="340" spans="1:5" s="146" customFormat="1" x14ac:dyDescent="0.2">
      <c r="A340" s="1">
        <f t="shared" si="5"/>
        <v>335</v>
      </c>
      <c r="B340" s="152" t="s">
        <v>604</v>
      </c>
      <c r="C340" s="155">
        <v>2</v>
      </c>
      <c r="D340" s="158"/>
      <c r="E340" s="148"/>
    </row>
    <row r="341" spans="1:5" s="146" customFormat="1" ht="38.25" x14ac:dyDescent="0.2">
      <c r="A341" s="1">
        <f t="shared" si="5"/>
        <v>336</v>
      </c>
      <c r="B341" s="152" t="s">
        <v>605</v>
      </c>
      <c r="C341" s="144">
        <v>8</v>
      </c>
      <c r="D341" s="149"/>
      <c r="E341" s="148"/>
    </row>
    <row r="342" spans="1:5" s="146" customFormat="1" x14ac:dyDescent="0.2">
      <c r="A342" s="1">
        <f t="shared" si="5"/>
        <v>337</v>
      </c>
      <c r="B342" s="152" t="s">
        <v>606</v>
      </c>
      <c r="C342" s="155">
        <v>1</v>
      </c>
      <c r="D342" s="158"/>
      <c r="E342" s="148"/>
    </row>
    <row r="343" spans="1:5" s="146" customFormat="1" x14ac:dyDescent="0.2">
      <c r="A343" s="1">
        <f t="shared" si="5"/>
        <v>338</v>
      </c>
      <c r="B343" s="152" t="s">
        <v>607</v>
      </c>
      <c r="C343" s="155">
        <v>1</v>
      </c>
      <c r="D343" s="158"/>
      <c r="E343" s="148"/>
    </row>
    <row r="344" spans="1:5" s="146" customFormat="1" x14ac:dyDescent="0.2">
      <c r="A344" s="1">
        <f t="shared" si="5"/>
        <v>339</v>
      </c>
      <c r="B344" s="152" t="s">
        <v>608</v>
      </c>
      <c r="C344" s="155">
        <v>4</v>
      </c>
      <c r="D344" s="158"/>
      <c r="E344" s="148"/>
    </row>
    <row r="345" spans="1:5" s="146" customFormat="1" x14ac:dyDescent="0.2">
      <c r="A345" s="1">
        <f t="shared" si="5"/>
        <v>340</v>
      </c>
      <c r="B345" s="152" t="s">
        <v>609</v>
      </c>
      <c r="C345" s="155">
        <v>1</v>
      </c>
      <c r="D345" s="158"/>
      <c r="E345" s="148"/>
    </row>
    <row r="346" spans="1:5" s="146" customFormat="1" ht="25.5" x14ac:dyDescent="0.2">
      <c r="A346" s="1">
        <f t="shared" si="5"/>
        <v>341</v>
      </c>
      <c r="B346" s="152" t="s">
        <v>610</v>
      </c>
      <c r="C346" s="144">
        <v>3</v>
      </c>
      <c r="D346" s="149"/>
      <c r="E346" s="148"/>
    </row>
    <row r="347" spans="1:5" s="146" customFormat="1" x14ac:dyDescent="0.2">
      <c r="A347" s="1">
        <f t="shared" si="5"/>
        <v>342</v>
      </c>
      <c r="B347" s="152" t="s">
        <v>611</v>
      </c>
      <c r="C347" s="155">
        <v>1</v>
      </c>
      <c r="D347" s="158"/>
      <c r="E347" s="148"/>
    </row>
    <row r="348" spans="1:5" s="146" customFormat="1" x14ac:dyDescent="0.2">
      <c r="A348" s="1">
        <f t="shared" si="5"/>
        <v>343</v>
      </c>
      <c r="B348" s="152" t="s">
        <v>612</v>
      </c>
      <c r="C348" s="155">
        <v>40</v>
      </c>
      <c r="D348" s="158"/>
      <c r="E348" s="148"/>
    </row>
    <row r="349" spans="1:5" s="146" customFormat="1" x14ac:dyDescent="0.2">
      <c r="A349" s="1">
        <f t="shared" si="5"/>
        <v>344</v>
      </c>
      <c r="B349" s="152" t="s">
        <v>613</v>
      </c>
      <c r="C349" s="155">
        <v>2</v>
      </c>
      <c r="D349" s="158"/>
      <c r="E349" s="148"/>
    </row>
    <row r="350" spans="1:5" s="146" customFormat="1" x14ac:dyDescent="0.2">
      <c r="A350" s="1">
        <f t="shared" si="5"/>
        <v>345</v>
      </c>
      <c r="B350" s="152" t="s">
        <v>614</v>
      </c>
      <c r="C350" s="155">
        <v>3</v>
      </c>
      <c r="D350" s="158"/>
      <c r="E350" s="148"/>
    </row>
    <row r="351" spans="1:5" s="146" customFormat="1" x14ac:dyDescent="0.2">
      <c r="A351" s="1">
        <f t="shared" si="5"/>
        <v>346</v>
      </c>
      <c r="B351" s="152" t="s">
        <v>615</v>
      </c>
      <c r="C351" s="155">
        <v>36</v>
      </c>
      <c r="D351" s="158"/>
      <c r="E351" s="148"/>
    </row>
    <row r="352" spans="1:5" s="146" customFormat="1" x14ac:dyDescent="0.2">
      <c r="A352" s="1">
        <f t="shared" si="5"/>
        <v>347</v>
      </c>
      <c r="B352" s="152" t="s">
        <v>616</v>
      </c>
      <c r="C352" s="155">
        <v>2</v>
      </c>
      <c r="D352" s="158"/>
      <c r="E352" s="148"/>
    </row>
    <row r="353" spans="1:5" s="146" customFormat="1" x14ac:dyDescent="0.2">
      <c r="A353" s="1">
        <f t="shared" si="5"/>
        <v>348</v>
      </c>
      <c r="B353" s="152" t="s">
        <v>617</v>
      </c>
      <c r="C353" s="155">
        <v>3</v>
      </c>
      <c r="D353" s="158"/>
      <c r="E353" s="148"/>
    </row>
    <row r="354" spans="1:5" s="146" customFormat="1" x14ac:dyDescent="0.2">
      <c r="A354" s="1">
        <f t="shared" si="5"/>
        <v>349</v>
      </c>
      <c r="B354" s="152" t="s">
        <v>618</v>
      </c>
      <c r="C354" s="155">
        <v>2</v>
      </c>
      <c r="D354" s="158"/>
      <c r="E354" s="148"/>
    </row>
    <row r="355" spans="1:5" s="146" customFormat="1" x14ac:dyDescent="0.2">
      <c r="A355" s="1">
        <f t="shared" si="5"/>
        <v>350</v>
      </c>
      <c r="B355" s="152" t="s">
        <v>619</v>
      </c>
      <c r="C355" s="155">
        <v>3</v>
      </c>
      <c r="D355" s="158"/>
      <c r="E355" s="148"/>
    </row>
    <row r="356" spans="1:5" s="146" customFormat="1" x14ac:dyDescent="0.2">
      <c r="A356" s="1">
        <f t="shared" si="5"/>
        <v>351</v>
      </c>
      <c r="B356" s="152" t="s">
        <v>620</v>
      </c>
      <c r="C356" s="155">
        <v>1</v>
      </c>
      <c r="D356" s="158"/>
      <c r="E356" s="148"/>
    </row>
    <row r="358" spans="1:5" s="165" customFormat="1" x14ac:dyDescent="0.2">
      <c r="A358" s="164"/>
      <c r="C358" s="205"/>
      <c r="D358" s="205"/>
      <c r="E358" s="205"/>
    </row>
    <row r="359" spans="1:5" x14ac:dyDescent="0.2">
      <c r="C359" s="202"/>
      <c r="D359" s="202"/>
      <c r="E359" s="202"/>
    </row>
    <row r="360" spans="1:5" x14ac:dyDescent="0.2">
      <c r="C360" s="202"/>
      <c r="D360" s="202"/>
      <c r="E360" s="202"/>
    </row>
  </sheetData>
  <mergeCells count="6">
    <mergeCell ref="C360:E360"/>
    <mergeCell ref="A1:E1"/>
    <mergeCell ref="A2:E2"/>
    <mergeCell ref="A3:E3"/>
    <mergeCell ref="C358:E358"/>
    <mergeCell ref="C359:E359"/>
  </mergeCells>
  <pageMargins left="0" right="0" top="0.25" bottom="0.5" header="0.3" footer="0.3"/>
  <pageSetup orientation="portrait" r:id="rId1"/>
  <headerFoot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0b0ee86411ef9e565240e4c24d65773b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82ecbbe65a039288a64e9d8615835c11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964B7DE0-AE7A-46C0-90C5-4B1C07654161}"/>
</file>

<file path=customXml/itemProps2.xml><?xml version="1.0" encoding="utf-8"?>
<ds:datastoreItem xmlns:ds="http://schemas.openxmlformats.org/officeDocument/2006/customXml" ds:itemID="{2CF38132-818E-4447-9AFE-F5E5F78D8154}"/>
</file>

<file path=customXml/itemProps3.xml><?xml version="1.0" encoding="utf-8"?>
<ds:datastoreItem xmlns:ds="http://schemas.openxmlformats.org/officeDocument/2006/customXml" ds:itemID="{31C829A3-1ED4-4FDE-9411-55DD87518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PL1  (2)</vt:lpstr>
      <vt:lpstr>PL1 </vt:lpstr>
      <vt:lpstr>PL2</vt:lpstr>
      <vt:lpstr>PL3</vt:lpstr>
      <vt:lpstr>'PL1 '!Print_Titles</vt:lpstr>
      <vt:lpstr>'PL1  (2)'!Print_Titles</vt:lpstr>
      <vt:lpstr>'PL2'!Print_Titles</vt:lpstr>
      <vt:lpstr>'PL3'!Print_Titles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LUONG_HOA</dc:creator>
  <cp:lastModifiedBy>21AK22</cp:lastModifiedBy>
  <cp:lastPrinted>2021-02-22T07:51:23Z</cp:lastPrinted>
  <dcterms:created xsi:type="dcterms:W3CDTF">2016-12-29T02:07:42Z</dcterms:created>
  <dcterms:modified xsi:type="dcterms:W3CDTF">2021-02-22T07:51:25Z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